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2"/>
  <workbookPr/>
  <mc:AlternateContent xmlns:mc="http://schemas.openxmlformats.org/markup-compatibility/2006">
    <mc:Choice Requires="x15">
      <x15ac:absPath xmlns:x15ac="http://schemas.microsoft.com/office/spreadsheetml/2010/11/ac" url="https://birlacollege-my.sharepoint.com/personal/jyoti_bhoi_bkbck_edu_in/Documents/D drive/AQAR 2023-24/"/>
    </mc:Choice>
  </mc:AlternateContent>
  <xr:revisionPtr revIDLastSave="3" documentId="13_ncr:1_{9320722D-62F1-4788-80BA-26F3D7430510}" xr6:coauthVersionLast="47" xr6:coauthVersionMax="47" xr10:uidLastSave="{DB9A33FE-77C2-4ACA-8CB1-C6AF8EC5C2A6}"/>
  <bookViews>
    <workbookView xWindow="-120" yWindow="-120" windowWidth="21840" windowHeight="13140" xr2:uid="{00000000-000D-0000-FFFF-FFFF00000000}"/>
  </bookViews>
  <sheets>
    <sheet name="admitted 2023-24" sheetId="4" r:id="rId1"/>
  </sheets>
  <definedNames>
    <definedName name="_xlnm.Print_Area" localSheetId="0">'admitted 2023-24'!$A$1:$AE$126</definedName>
    <definedName name="_xlnm.Print_Titles" localSheetId="0">'admitted 2023-24'!$2:$3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6" i="4" l="1"/>
  <c r="S126" i="4"/>
  <c r="D126" i="4" l="1"/>
  <c r="E121" i="4"/>
  <c r="F121" i="4"/>
  <c r="G121" i="4"/>
  <c r="H121" i="4"/>
  <c r="I121" i="4"/>
  <c r="J121" i="4"/>
  <c r="K121" i="4"/>
  <c r="L121" i="4"/>
  <c r="O121" i="4"/>
  <c r="E69" i="4"/>
  <c r="F69" i="4"/>
  <c r="G69" i="4"/>
  <c r="H69" i="4"/>
  <c r="I69" i="4"/>
  <c r="J69" i="4"/>
  <c r="K69" i="4"/>
  <c r="L69" i="4"/>
  <c r="O69" i="4"/>
  <c r="O65" i="4"/>
  <c r="L65" i="4"/>
  <c r="K65" i="4"/>
  <c r="J65" i="4"/>
  <c r="I65" i="4"/>
  <c r="H65" i="4"/>
  <c r="G65" i="4"/>
  <c r="F65" i="4"/>
  <c r="E65" i="4"/>
  <c r="E64" i="4"/>
  <c r="F64" i="4"/>
  <c r="G64" i="4"/>
  <c r="H64" i="4"/>
  <c r="I64" i="4"/>
  <c r="J64" i="4"/>
  <c r="K64" i="4"/>
  <c r="L64" i="4"/>
  <c r="O64" i="4"/>
  <c r="E62" i="4"/>
  <c r="F62" i="4"/>
  <c r="G62" i="4"/>
  <c r="H62" i="4"/>
  <c r="I62" i="4"/>
  <c r="J62" i="4"/>
  <c r="K62" i="4"/>
  <c r="L62" i="4"/>
  <c r="O62" i="4"/>
  <c r="E59" i="4"/>
  <c r="F59" i="4"/>
  <c r="G59" i="4"/>
  <c r="H59" i="4"/>
  <c r="I59" i="4"/>
  <c r="J59" i="4"/>
  <c r="K59" i="4"/>
  <c r="L59" i="4"/>
  <c r="O59" i="4"/>
  <c r="E56" i="4"/>
  <c r="F56" i="4"/>
  <c r="G56" i="4"/>
  <c r="H56" i="4"/>
  <c r="I56" i="4"/>
  <c r="J56" i="4"/>
  <c r="K56" i="4"/>
  <c r="L56" i="4"/>
  <c r="O56" i="4"/>
  <c r="E53" i="4"/>
  <c r="F53" i="4"/>
  <c r="G53" i="4"/>
  <c r="H53" i="4"/>
  <c r="I53" i="4"/>
  <c r="J53" i="4"/>
  <c r="K53" i="4"/>
  <c r="L53" i="4"/>
  <c r="O53" i="4"/>
  <c r="E38" i="4"/>
  <c r="F38" i="4"/>
  <c r="G38" i="4"/>
  <c r="H38" i="4"/>
  <c r="I38" i="4"/>
  <c r="J38" i="4"/>
  <c r="K38" i="4"/>
  <c r="L38" i="4"/>
  <c r="O38" i="4"/>
  <c r="E36" i="4"/>
  <c r="F36" i="4"/>
  <c r="G36" i="4"/>
  <c r="H36" i="4"/>
  <c r="I36" i="4"/>
  <c r="J36" i="4"/>
  <c r="K36" i="4"/>
  <c r="L36" i="4"/>
  <c r="O36" i="4"/>
  <c r="E33" i="4"/>
  <c r="F33" i="4"/>
  <c r="G33" i="4"/>
  <c r="H33" i="4"/>
  <c r="I33" i="4"/>
  <c r="J33" i="4"/>
  <c r="K33" i="4"/>
  <c r="L33" i="4"/>
  <c r="O33" i="4"/>
  <c r="E30" i="4"/>
  <c r="F30" i="4"/>
  <c r="G30" i="4"/>
  <c r="H30" i="4"/>
  <c r="I30" i="4"/>
  <c r="J30" i="4"/>
  <c r="K30" i="4"/>
  <c r="L30" i="4"/>
  <c r="E27" i="4"/>
  <c r="F27" i="4"/>
  <c r="G27" i="4"/>
  <c r="H27" i="4"/>
  <c r="I27" i="4"/>
  <c r="J27" i="4"/>
  <c r="K27" i="4"/>
  <c r="L27" i="4"/>
  <c r="O27" i="4"/>
  <c r="M121" i="4" l="1"/>
  <c r="N121" i="4" s="1"/>
  <c r="P121" i="4" s="1"/>
  <c r="M69" i="4"/>
  <c r="N69" i="4" s="1"/>
  <c r="P69" i="4" s="1"/>
  <c r="M65" i="4"/>
  <c r="N65" i="4" s="1"/>
  <c r="P65" i="4" s="1"/>
  <c r="M64" i="4"/>
  <c r="N64" i="4" s="1"/>
  <c r="P64" i="4" s="1"/>
  <c r="M62" i="4"/>
  <c r="N62" i="4" s="1"/>
  <c r="P62" i="4" s="1"/>
  <c r="M59" i="4"/>
  <c r="N59" i="4" s="1"/>
  <c r="P59" i="4" s="1"/>
  <c r="M56" i="4"/>
  <c r="N56" i="4" s="1"/>
  <c r="P56" i="4" s="1"/>
  <c r="M53" i="4"/>
  <c r="N53" i="4" s="1"/>
  <c r="P53" i="4" s="1"/>
  <c r="M38" i="4"/>
  <c r="N38" i="4" s="1"/>
  <c r="P38" i="4" s="1"/>
  <c r="M36" i="4"/>
  <c r="N36" i="4" s="1"/>
  <c r="P36" i="4" s="1"/>
  <c r="M27" i="4"/>
  <c r="N27" i="4" s="1"/>
  <c r="P27" i="4" s="1"/>
  <c r="M33" i="4"/>
  <c r="N33" i="4" s="1"/>
  <c r="P33" i="4" s="1"/>
  <c r="M30" i="4"/>
  <c r="N30" i="4" s="1"/>
  <c r="Q126" i="4"/>
  <c r="T5" i="4"/>
  <c r="U5" i="4"/>
  <c r="V5" i="4"/>
  <c r="W5" i="4"/>
  <c r="X5" i="4"/>
  <c r="Y5" i="4"/>
  <c r="Z5" i="4"/>
  <c r="AA5" i="4"/>
  <c r="AD5" i="4"/>
  <c r="T6" i="4"/>
  <c r="U6" i="4"/>
  <c r="V6" i="4"/>
  <c r="W6" i="4"/>
  <c r="X6" i="4"/>
  <c r="Y6" i="4"/>
  <c r="Z6" i="4"/>
  <c r="AA6" i="4"/>
  <c r="AD6" i="4"/>
  <c r="T10" i="4"/>
  <c r="U10" i="4"/>
  <c r="V10" i="4"/>
  <c r="W10" i="4"/>
  <c r="X10" i="4"/>
  <c r="Y10" i="4"/>
  <c r="Z10" i="4"/>
  <c r="AA10" i="4"/>
  <c r="AD10" i="4"/>
  <c r="T11" i="4"/>
  <c r="U11" i="4"/>
  <c r="V11" i="4"/>
  <c r="W11" i="4"/>
  <c r="X11" i="4"/>
  <c r="Y11" i="4"/>
  <c r="Z11" i="4"/>
  <c r="AA11" i="4"/>
  <c r="AD11" i="4"/>
  <c r="T12" i="4"/>
  <c r="U12" i="4"/>
  <c r="V12" i="4"/>
  <c r="W12" i="4"/>
  <c r="X12" i="4"/>
  <c r="Y12" i="4"/>
  <c r="Z12" i="4"/>
  <c r="AA12" i="4"/>
  <c r="AD12" i="4"/>
  <c r="T39" i="4"/>
  <c r="U39" i="4"/>
  <c r="V39" i="4"/>
  <c r="W39" i="4"/>
  <c r="X39" i="4"/>
  <c r="Y39" i="4"/>
  <c r="Z39" i="4"/>
  <c r="AA39" i="4"/>
  <c r="AD39" i="4"/>
  <c r="T40" i="4"/>
  <c r="U40" i="4"/>
  <c r="V40" i="4"/>
  <c r="W40" i="4"/>
  <c r="X40" i="4"/>
  <c r="Y40" i="4"/>
  <c r="Z40" i="4"/>
  <c r="AA40" i="4"/>
  <c r="AD40" i="4"/>
  <c r="T41" i="4"/>
  <c r="U41" i="4"/>
  <c r="V41" i="4"/>
  <c r="W41" i="4"/>
  <c r="X41" i="4"/>
  <c r="Y41" i="4"/>
  <c r="Z41" i="4"/>
  <c r="AA41" i="4"/>
  <c r="AD41" i="4"/>
  <c r="T28" i="4"/>
  <c r="U28" i="4"/>
  <c r="V28" i="4"/>
  <c r="W28" i="4"/>
  <c r="X28" i="4"/>
  <c r="Y28" i="4"/>
  <c r="Z28" i="4"/>
  <c r="AA28" i="4"/>
  <c r="AD28" i="4"/>
  <c r="T29" i="4"/>
  <c r="U29" i="4"/>
  <c r="V29" i="4"/>
  <c r="W29" i="4"/>
  <c r="X29" i="4"/>
  <c r="Y29" i="4"/>
  <c r="Z29" i="4"/>
  <c r="AA29" i="4"/>
  <c r="AD29" i="4"/>
  <c r="T25" i="4"/>
  <c r="U25" i="4"/>
  <c r="V25" i="4"/>
  <c r="W25" i="4"/>
  <c r="X25" i="4"/>
  <c r="Y25" i="4"/>
  <c r="Z25" i="4"/>
  <c r="AA25" i="4"/>
  <c r="AD25" i="4"/>
  <c r="T26" i="4"/>
  <c r="U26" i="4"/>
  <c r="V26" i="4"/>
  <c r="W26" i="4"/>
  <c r="X26" i="4"/>
  <c r="Y26" i="4"/>
  <c r="Z26" i="4"/>
  <c r="AA26" i="4"/>
  <c r="AD26" i="4"/>
  <c r="T51" i="4"/>
  <c r="U51" i="4"/>
  <c r="V51" i="4"/>
  <c r="W51" i="4"/>
  <c r="X51" i="4"/>
  <c r="Y51" i="4"/>
  <c r="Z51" i="4"/>
  <c r="AA51" i="4"/>
  <c r="AD51" i="4"/>
  <c r="T52" i="4"/>
  <c r="U52" i="4"/>
  <c r="V52" i="4"/>
  <c r="W52" i="4"/>
  <c r="X52" i="4"/>
  <c r="Y52" i="4"/>
  <c r="Z52" i="4"/>
  <c r="AA52" i="4"/>
  <c r="AD52" i="4"/>
  <c r="T54" i="4"/>
  <c r="U54" i="4"/>
  <c r="V54" i="4"/>
  <c r="W54" i="4"/>
  <c r="X54" i="4"/>
  <c r="Y54" i="4"/>
  <c r="Z54" i="4"/>
  <c r="AA54" i="4"/>
  <c r="AD54" i="4"/>
  <c r="T55" i="4"/>
  <c r="U55" i="4"/>
  <c r="V55" i="4"/>
  <c r="W55" i="4"/>
  <c r="X55" i="4"/>
  <c r="Y55" i="4"/>
  <c r="Z55" i="4"/>
  <c r="AA55" i="4"/>
  <c r="AD55" i="4"/>
  <c r="T13" i="4"/>
  <c r="U13" i="4"/>
  <c r="V13" i="4"/>
  <c r="W13" i="4"/>
  <c r="X13" i="4"/>
  <c r="Y13" i="4"/>
  <c r="Z13" i="4"/>
  <c r="AA13" i="4"/>
  <c r="AD13" i="4"/>
  <c r="T14" i="4"/>
  <c r="U14" i="4"/>
  <c r="V14" i="4"/>
  <c r="W14" i="4"/>
  <c r="X14" i="4"/>
  <c r="Y14" i="4"/>
  <c r="Z14" i="4"/>
  <c r="AA14" i="4"/>
  <c r="AD14" i="4"/>
  <c r="T15" i="4"/>
  <c r="U15" i="4"/>
  <c r="V15" i="4"/>
  <c r="W15" i="4"/>
  <c r="X15" i="4"/>
  <c r="Y15" i="4"/>
  <c r="Z15" i="4"/>
  <c r="AA15" i="4"/>
  <c r="AD15" i="4"/>
  <c r="T16" i="4"/>
  <c r="U16" i="4"/>
  <c r="V16" i="4"/>
  <c r="W16" i="4"/>
  <c r="X16" i="4"/>
  <c r="Y16" i="4"/>
  <c r="Z16" i="4"/>
  <c r="AA16" i="4"/>
  <c r="AD16" i="4"/>
  <c r="T17" i="4"/>
  <c r="U17" i="4"/>
  <c r="V17" i="4"/>
  <c r="W17" i="4"/>
  <c r="X17" i="4"/>
  <c r="Y17" i="4"/>
  <c r="Z17" i="4"/>
  <c r="AA17" i="4"/>
  <c r="AD17" i="4"/>
  <c r="T18" i="4"/>
  <c r="U18" i="4"/>
  <c r="V18" i="4"/>
  <c r="W18" i="4"/>
  <c r="X18" i="4"/>
  <c r="Y18" i="4"/>
  <c r="Z18" i="4"/>
  <c r="AA18" i="4"/>
  <c r="AD18" i="4"/>
  <c r="T19" i="4"/>
  <c r="U19" i="4"/>
  <c r="V19" i="4"/>
  <c r="W19" i="4"/>
  <c r="X19" i="4"/>
  <c r="Y19" i="4"/>
  <c r="Z19" i="4"/>
  <c r="AA19" i="4"/>
  <c r="AD19" i="4"/>
  <c r="T20" i="4"/>
  <c r="U20" i="4"/>
  <c r="V20" i="4"/>
  <c r="W20" i="4"/>
  <c r="X20" i="4"/>
  <c r="Y20" i="4"/>
  <c r="Z20" i="4"/>
  <c r="AA20" i="4"/>
  <c r="AD20" i="4"/>
  <c r="T21" i="4"/>
  <c r="U21" i="4"/>
  <c r="V21" i="4"/>
  <c r="W21" i="4"/>
  <c r="X21" i="4"/>
  <c r="Y21" i="4"/>
  <c r="Z21" i="4"/>
  <c r="AA21" i="4"/>
  <c r="AD21" i="4"/>
  <c r="T31" i="4"/>
  <c r="U31" i="4"/>
  <c r="V31" i="4"/>
  <c r="W31" i="4"/>
  <c r="X31" i="4"/>
  <c r="Y31" i="4"/>
  <c r="Z31" i="4"/>
  <c r="AA31" i="4"/>
  <c r="AD31" i="4"/>
  <c r="T32" i="4"/>
  <c r="U32" i="4"/>
  <c r="V32" i="4"/>
  <c r="W32" i="4"/>
  <c r="X32" i="4"/>
  <c r="Y32" i="4"/>
  <c r="Z32" i="4"/>
  <c r="AA32" i="4"/>
  <c r="AD32" i="4"/>
  <c r="T34" i="4"/>
  <c r="U34" i="4"/>
  <c r="V34" i="4"/>
  <c r="W34" i="4"/>
  <c r="X34" i="4"/>
  <c r="Y34" i="4"/>
  <c r="Z34" i="4"/>
  <c r="AA34" i="4"/>
  <c r="AD34" i="4"/>
  <c r="T35" i="4"/>
  <c r="U35" i="4"/>
  <c r="V35" i="4"/>
  <c r="W35" i="4"/>
  <c r="X35" i="4"/>
  <c r="Y35" i="4"/>
  <c r="Z35" i="4"/>
  <c r="AA35" i="4"/>
  <c r="AD35" i="4"/>
  <c r="T57" i="4"/>
  <c r="U57" i="4"/>
  <c r="V57" i="4"/>
  <c r="W57" i="4"/>
  <c r="X57" i="4"/>
  <c r="Y57" i="4"/>
  <c r="Z57" i="4"/>
  <c r="AA57" i="4"/>
  <c r="AD57" i="4"/>
  <c r="T58" i="4"/>
  <c r="U58" i="4"/>
  <c r="V58" i="4"/>
  <c r="W58" i="4"/>
  <c r="X58" i="4"/>
  <c r="Y58" i="4"/>
  <c r="Z58" i="4"/>
  <c r="AA58" i="4"/>
  <c r="AD58" i="4"/>
  <c r="T60" i="4"/>
  <c r="U60" i="4"/>
  <c r="V60" i="4"/>
  <c r="W60" i="4"/>
  <c r="X60" i="4"/>
  <c r="Y60" i="4"/>
  <c r="Z60" i="4"/>
  <c r="AA60" i="4"/>
  <c r="AD60" i="4"/>
  <c r="T61" i="4"/>
  <c r="U61" i="4"/>
  <c r="V61" i="4"/>
  <c r="W61" i="4"/>
  <c r="X61" i="4"/>
  <c r="Y61" i="4"/>
  <c r="Z61" i="4"/>
  <c r="AA61" i="4"/>
  <c r="AD61" i="4"/>
  <c r="T7" i="4"/>
  <c r="U7" i="4"/>
  <c r="V7" i="4"/>
  <c r="W7" i="4"/>
  <c r="X7" i="4"/>
  <c r="Y7" i="4"/>
  <c r="Z7" i="4"/>
  <c r="AA7" i="4"/>
  <c r="AD7" i="4"/>
  <c r="T8" i="4"/>
  <c r="U8" i="4"/>
  <c r="V8" i="4"/>
  <c r="W8" i="4"/>
  <c r="X8" i="4"/>
  <c r="Y8" i="4"/>
  <c r="Z8" i="4"/>
  <c r="AA8" i="4"/>
  <c r="AD8" i="4"/>
  <c r="T9" i="4"/>
  <c r="U9" i="4"/>
  <c r="V9" i="4"/>
  <c r="W9" i="4"/>
  <c r="X9" i="4"/>
  <c r="Y9" i="4"/>
  <c r="Z9" i="4"/>
  <c r="AA9" i="4"/>
  <c r="AD9" i="4"/>
  <c r="T22" i="4"/>
  <c r="U22" i="4"/>
  <c r="V22" i="4"/>
  <c r="W22" i="4"/>
  <c r="X22" i="4"/>
  <c r="Y22" i="4"/>
  <c r="Z22" i="4"/>
  <c r="AA22" i="4"/>
  <c r="AD22" i="4"/>
  <c r="T23" i="4"/>
  <c r="U23" i="4"/>
  <c r="V23" i="4"/>
  <c r="W23" i="4"/>
  <c r="X23" i="4"/>
  <c r="Y23" i="4"/>
  <c r="Z23" i="4"/>
  <c r="AA23" i="4"/>
  <c r="AD23" i="4"/>
  <c r="T24" i="4"/>
  <c r="U24" i="4"/>
  <c r="V24" i="4"/>
  <c r="W24" i="4"/>
  <c r="X24" i="4"/>
  <c r="Y24" i="4"/>
  <c r="Z24" i="4"/>
  <c r="AA24" i="4"/>
  <c r="AD24" i="4"/>
  <c r="T37" i="4"/>
  <c r="U37" i="4"/>
  <c r="V37" i="4"/>
  <c r="W37" i="4"/>
  <c r="X37" i="4"/>
  <c r="Y37" i="4"/>
  <c r="Z37" i="4"/>
  <c r="AA37" i="4"/>
  <c r="AD37" i="4"/>
  <c r="T48" i="4"/>
  <c r="U48" i="4"/>
  <c r="V48" i="4"/>
  <c r="W48" i="4"/>
  <c r="X48" i="4"/>
  <c r="Y48" i="4"/>
  <c r="Z48" i="4"/>
  <c r="AA48" i="4"/>
  <c r="AD48" i="4"/>
  <c r="T49" i="4"/>
  <c r="U49" i="4"/>
  <c r="V49" i="4"/>
  <c r="W49" i="4"/>
  <c r="X49" i="4"/>
  <c r="Y49" i="4"/>
  <c r="Z49" i="4"/>
  <c r="AA49" i="4"/>
  <c r="AD49" i="4"/>
  <c r="T50" i="4"/>
  <c r="U50" i="4"/>
  <c r="V50" i="4"/>
  <c r="W50" i="4"/>
  <c r="X50" i="4"/>
  <c r="Y50" i="4"/>
  <c r="Z50" i="4"/>
  <c r="AA50" i="4"/>
  <c r="AD50" i="4"/>
  <c r="T45" i="4"/>
  <c r="U45" i="4"/>
  <c r="V45" i="4"/>
  <c r="W45" i="4"/>
  <c r="X45" i="4"/>
  <c r="Y45" i="4"/>
  <c r="Z45" i="4"/>
  <c r="AA45" i="4"/>
  <c r="AD45" i="4"/>
  <c r="T46" i="4"/>
  <c r="U46" i="4"/>
  <c r="V46" i="4"/>
  <c r="W46" i="4"/>
  <c r="X46" i="4"/>
  <c r="Y46" i="4"/>
  <c r="Z46" i="4"/>
  <c r="AA46" i="4"/>
  <c r="AD46" i="4"/>
  <c r="T47" i="4"/>
  <c r="U47" i="4"/>
  <c r="V47" i="4"/>
  <c r="W47" i="4"/>
  <c r="X47" i="4"/>
  <c r="Y47" i="4"/>
  <c r="Z47" i="4"/>
  <c r="AA47" i="4"/>
  <c r="AD47" i="4"/>
  <c r="T42" i="4"/>
  <c r="U42" i="4"/>
  <c r="V42" i="4"/>
  <c r="W42" i="4"/>
  <c r="X42" i="4"/>
  <c r="Y42" i="4"/>
  <c r="Z42" i="4"/>
  <c r="AA42" i="4"/>
  <c r="AD42" i="4"/>
  <c r="T43" i="4"/>
  <c r="U43" i="4"/>
  <c r="V43" i="4"/>
  <c r="W43" i="4"/>
  <c r="X43" i="4"/>
  <c r="Y43" i="4"/>
  <c r="Z43" i="4"/>
  <c r="AA43" i="4"/>
  <c r="AD43" i="4"/>
  <c r="T44" i="4"/>
  <c r="U44" i="4"/>
  <c r="V44" i="4"/>
  <c r="W44" i="4"/>
  <c r="X44" i="4"/>
  <c r="Y44" i="4"/>
  <c r="Z44" i="4"/>
  <c r="AA44" i="4"/>
  <c r="AD44" i="4"/>
  <c r="T66" i="4"/>
  <c r="U66" i="4"/>
  <c r="V66" i="4"/>
  <c r="W66" i="4"/>
  <c r="X66" i="4"/>
  <c r="Y66" i="4"/>
  <c r="Z66" i="4"/>
  <c r="AA66" i="4"/>
  <c r="AD66" i="4"/>
  <c r="T67" i="4"/>
  <c r="U67" i="4"/>
  <c r="V67" i="4"/>
  <c r="W67" i="4"/>
  <c r="X67" i="4"/>
  <c r="Y67" i="4"/>
  <c r="Z67" i="4"/>
  <c r="AA67" i="4"/>
  <c r="AD67" i="4"/>
  <c r="T70" i="4"/>
  <c r="U70" i="4"/>
  <c r="V70" i="4"/>
  <c r="W70" i="4"/>
  <c r="X70" i="4"/>
  <c r="Y70" i="4"/>
  <c r="Z70" i="4"/>
  <c r="AA70" i="4"/>
  <c r="AD70" i="4"/>
  <c r="T71" i="4"/>
  <c r="U71" i="4"/>
  <c r="V71" i="4"/>
  <c r="W71" i="4"/>
  <c r="X71" i="4"/>
  <c r="Y71" i="4"/>
  <c r="Z71" i="4"/>
  <c r="AA71" i="4"/>
  <c r="AD71" i="4"/>
  <c r="T72" i="4"/>
  <c r="U72" i="4"/>
  <c r="V72" i="4"/>
  <c r="W72" i="4"/>
  <c r="X72" i="4"/>
  <c r="Y72" i="4"/>
  <c r="Z72" i="4"/>
  <c r="AA72" i="4"/>
  <c r="AD72" i="4"/>
  <c r="T73" i="4"/>
  <c r="U73" i="4"/>
  <c r="V73" i="4"/>
  <c r="W73" i="4"/>
  <c r="X73" i="4"/>
  <c r="Y73" i="4"/>
  <c r="Z73" i="4"/>
  <c r="AA73" i="4"/>
  <c r="AD73" i="4"/>
  <c r="T74" i="4"/>
  <c r="U74" i="4"/>
  <c r="V74" i="4"/>
  <c r="W74" i="4"/>
  <c r="X74" i="4"/>
  <c r="Y74" i="4"/>
  <c r="Z74" i="4"/>
  <c r="AA74" i="4"/>
  <c r="AD74" i="4"/>
  <c r="T75" i="4"/>
  <c r="U75" i="4"/>
  <c r="V75" i="4"/>
  <c r="W75" i="4"/>
  <c r="X75" i="4"/>
  <c r="Y75" i="4"/>
  <c r="Z75" i="4"/>
  <c r="AA75" i="4"/>
  <c r="AD75" i="4"/>
  <c r="T76" i="4"/>
  <c r="U76" i="4"/>
  <c r="V76" i="4"/>
  <c r="W76" i="4"/>
  <c r="X76" i="4"/>
  <c r="Y76" i="4"/>
  <c r="Z76" i="4"/>
  <c r="AA76" i="4"/>
  <c r="AD76" i="4"/>
  <c r="T77" i="4"/>
  <c r="U77" i="4"/>
  <c r="V77" i="4"/>
  <c r="W77" i="4"/>
  <c r="X77" i="4"/>
  <c r="Y77" i="4"/>
  <c r="Z77" i="4"/>
  <c r="AA77" i="4"/>
  <c r="AD77" i="4"/>
  <c r="T68" i="4"/>
  <c r="U68" i="4"/>
  <c r="V68" i="4"/>
  <c r="W68" i="4"/>
  <c r="X68" i="4"/>
  <c r="Y68" i="4"/>
  <c r="Z68" i="4"/>
  <c r="AA68" i="4"/>
  <c r="AD68" i="4"/>
  <c r="T78" i="4"/>
  <c r="U78" i="4"/>
  <c r="V78" i="4"/>
  <c r="W78" i="4"/>
  <c r="X78" i="4"/>
  <c r="Y78" i="4"/>
  <c r="Z78" i="4"/>
  <c r="AA78" i="4"/>
  <c r="AD78" i="4"/>
  <c r="T79" i="4"/>
  <c r="U79" i="4"/>
  <c r="V79" i="4"/>
  <c r="W79" i="4"/>
  <c r="X79" i="4"/>
  <c r="Y79" i="4"/>
  <c r="Z79" i="4"/>
  <c r="AA79" i="4"/>
  <c r="AD79" i="4"/>
  <c r="T80" i="4"/>
  <c r="U80" i="4"/>
  <c r="V80" i="4"/>
  <c r="W80" i="4"/>
  <c r="X80" i="4"/>
  <c r="Y80" i="4"/>
  <c r="Z80" i="4"/>
  <c r="AA80" i="4"/>
  <c r="AD80" i="4"/>
  <c r="T81" i="4"/>
  <c r="U81" i="4"/>
  <c r="V81" i="4"/>
  <c r="W81" i="4"/>
  <c r="X81" i="4"/>
  <c r="Y81" i="4"/>
  <c r="Z81" i="4"/>
  <c r="AA81" i="4"/>
  <c r="AD81" i="4"/>
  <c r="T88" i="4"/>
  <c r="U88" i="4"/>
  <c r="V88" i="4"/>
  <c r="W88" i="4"/>
  <c r="X88" i="4"/>
  <c r="Y88" i="4"/>
  <c r="Z88" i="4"/>
  <c r="AA88" i="4"/>
  <c r="AD88" i="4"/>
  <c r="T89" i="4"/>
  <c r="U89" i="4"/>
  <c r="V89" i="4"/>
  <c r="W89" i="4"/>
  <c r="X89" i="4"/>
  <c r="Y89" i="4"/>
  <c r="Z89" i="4"/>
  <c r="AA89" i="4"/>
  <c r="AD89" i="4"/>
  <c r="T90" i="4"/>
  <c r="U90" i="4"/>
  <c r="V90" i="4"/>
  <c r="W90" i="4"/>
  <c r="X90" i="4"/>
  <c r="Y90" i="4"/>
  <c r="Z90" i="4"/>
  <c r="AA90" i="4"/>
  <c r="AD90" i="4"/>
  <c r="T91" i="4"/>
  <c r="U91" i="4"/>
  <c r="V91" i="4"/>
  <c r="W91" i="4"/>
  <c r="X91" i="4"/>
  <c r="Y91" i="4"/>
  <c r="Z91" i="4"/>
  <c r="AA91" i="4"/>
  <c r="AD91" i="4"/>
  <c r="T94" i="4"/>
  <c r="U94" i="4"/>
  <c r="V94" i="4"/>
  <c r="W94" i="4"/>
  <c r="X94" i="4"/>
  <c r="Y94" i="4"/>
  <c r="Z94" i="4"/>
  <c r="AA94" i="4"/>
  <c r="AD94" i="4"/>
  <c r="T95" i="4"/>
  <c r="U95" i="4"/>
  <c r="V95" i="4"/>
  <c r="W95" i="4"/>
  <c r="X95" i="4"/>
  <c r="Y95" i="4"/>
  <c r="Z95" i="4"/>
  <c r="AA95" i="4"/>
  <c r="AD95" i="4"/>
  <c r="T96" i="4"/>
  <c r="U96" i="4"/>
  <c r="V96" i="4"/>
  <c r="W96" i="4"/>
  <c r="X96" i="4"/>
  <c r="Y96" i="4"/>
  <c r="Z96" i="4"/>
  <c r="AA96" i="4"/>
  <c r="AD96" i="4"/>
  <c r="T97" i="4"/>
  <c r="U97" i="4"/>
  <c r="V97" i="4"/>
  <c r="W97" i="4"/>
  <c r="X97" i="4"/>
  <c r="Y97" i="4"/>
  <c r="Z97" i="4"/>
  <c r="AA97" i="4"/>
  <c r="AD97" i="4"/>
  <c r="T92" i="4"/>
  <c r="U92" i="4"/>
  <c r="V92" i="4"/>
  <c r="W92" i="4"/>
  <c r="X92" i="4"/>
  <c r="Y92" i="4"/>
  <c r="Z92" i="4"/>
  <c r="AA92" i="4"/>
  <c r="AD92" i="4"/>
  <c r="T93" i="4"/>
  <c r="U93" i="4"/>
  <c r="V93" i="4"/>
  <c r="W93" i="4"/>
  <c r="X93" i="4"/>
  <c r="Y93" i="4"/>
  <c r="Z93" i="4"/>
  <c r="AA93" i="4"/>
  <c r="AD93" i="4"/>
  <c r="T86" i="4"/>
  <c r="U86" i="4"/>
  <c r="V86" i="4"/>
  <c r="W86" i="4"/>
  <c r="X86" i="4"/>
  <c r="Y86" i="4"/>
  <c r="Z86" i="4"/>
  <c r="AA86" i="4"/>
  <c r="AD86" i="4"/>
  <c r="T87" i="4"/>
  <c r="U87" i="4"/>
  <c r="V87" i="4"/>
  <c r="W87" i="4"/>
  <c r="X87" i="4"/>
  <c r="Y87" i="4"/>
  <c r="Z87" i="4"/>
  <c r="AA87" i="4"/>
  <c r="AD87" i="4"/>
  <c r="T84" i="4"/>
  <c r="U84" i="4"/>
  <c r="V84" i="4"/>
  <c r="W84" i="4"/>
  <c r="X84" i="4"/>
  <c r="Y84" i="4"/>
  <c r="Z84" i="4"/>
  <c r="AA84" i="4"/>
  <c r="AD84" i="4"/>
  <c r="T85" i="4"/>
  <c r="U85" i="4"/>
  <c r="V85" i="4"/>
  <c r="W85" i="4"/>
  <c r="X85" i="4"/>
  <c r="Y85" i="4"/>
  <c r="Z85" i="4"/>
  <c r="AA85" i="4"/>
  <c r="AD85" i="4"/>
  <c r="T110" i="4"/>
  <c r="U110" i="4"/>
  <c r="V110" i="4"/>
  <c r="W110" i="4"/>
  <c r="X110" i="4"/>
  <c r="Y110" i="4"/>
  <c r="Z110" i="4"/>
  <c r="AA110" i="4"/>
  <c r="AD110" i="4"/>
  <c r="T111" i="4"/>
  <c r="U111" i="4"/>
  <c r="V111" i="4"/>
  <c r="W111" i="4"/>
  <c r="X111" i="4"/>
  <c r="Y111" i="4"/>
  <c r="Z111" i="4"/>
  <c r="AA111" i="4"/>
  <c r="AD111" i="4"/>
  <c r="T102" i="4"/>
  <c r="U102" i="4"/>
  <c r="V102" i="4"/>
  <c r="W102" i="4"/>
  <c r="X102" i="4"/>
  <c r="Y102" i="4"/>
  <c r="Z102" i="4"/>
  <c r="AA102" i="4"/>
  <c r="AD102" i="4"/>
  <c r="T103" i="4"/>
  <c r="U103" i="4"/>
  <c r="V103" i="4"/>
  <c r="W103" i="4"/>
  <c r="X103" i="4"/>
  <c r="Y103" i="4"/>
  <c r="Z103" i="4"/>
  <c r="AA103" i="4"/>
  <c r="AD103" i="4"/>
  <c r="T104" i="4"/>
  <c r="U104" i="4"/>
  <c r="V104" i="4"/>
  <c r="W104" i="4"/>
  <c r="X104" i="4"/>
  <c r="Y104" i="4"/>
  <c r="Z104" i="4"/>
  <c r="AA104" i="4"/>
  <c r="AD104" i="4"/>
  <c r="T105" i="4"/>
  <c r="U105" i="4"/>
  <c r="V105" i="4"/>
  <c r="W105" i="4"/>
  <c r="X105" i="4"/>
  <c r="Y105" i="4"/>
  <c r="Z105" i="4"/>
  <c r="AA105" i="4"/>
  <c r="AD105" i="4"/>
  <c r="T100" i="4"/>
  <c r="U100" i="4"/>
  <c r="V100" i="4"/>
  <c r="W100" i="4"/>
  <c r="X100" i="4"/>
  <c r="Y100" i="4"/>
  <c r="Z100" i="4"/>
  <c r="AA100" i="4"/>
  <c r="AD100" i="4"/>
  <c r="T101" i="4"/>
  <c r="U101" i="4"/>
  <c r="V101" i="4"/>
  <c r="W101" i="4"/>
  <c r="X101" i="4"/>
  <c r="Y101" i="4"/>
  <c r="Z101" i="4"/>
  <c r="AA101" i="4"/>
  <c r="AD101" i="4"/>
  <c r="T108" i="4"/>
  <c r="U108" i="4"/>
  <c r="V108" i="4"/>
  <c r="W108" i="4"/>
  <c r="X108" i="4"/>
  <c r="Y108" i="4"/>
  <c r="Z108" i="4"/>
  <c r="AA108" i="4"/>
  <c r="AD108" i="4"/>
  <c r="T109" i="4"/>
  <c r="U109" i="4"/>
  <c r="V109" i="4"/>
  <c r="W109" i="4"/>
  <c r="X109" i="4"/>
  <c r="Y109" i="4"/>
  <c r="Z109" i="4"/>
  <c r="AA109" i="4"/>
  <c r="AD109" i="4"/>
  <c r="T106" i="4"/>
  <c r="U106" i="4"/>
  <c r="V106" i="4"/>
  <c r="W106" i="4"/>
  <c r="X106" i="4"/>
  <c r="Y106" i="4"/>
  <c r="Z106" i="4"/>
  <c r="AA106" i="4"/>
  <c r="AD106" i="4"/>
  <c r="T107" i="4"/>
  <c r="U107" i="4"/>
  <c r="V107" i="4"/>
  <c r="W107" i="4"/>
  <c r="X107" i="4"/>
  <c r="Y107" i="4"/>
  <c r="Z107" i="4"/>
  <c r="AA107" i="4"/>
  <c r="AD107" i="4"/>
  <c r="T112" i="4"/>
  <c r="U112" i="4"/>
  <c r="V112" i="4"/>
  <c r="W112" i="4"/>
  <c r="X112" i="4"/>
  <c r="Y112" i="4"/>
  <c r="Z112" i="4"/>
  <c r="AA112" i="4"/>
  <c r="AD112" i="4"/>
  <c r="T113" i="4"/>
  <c r="U113" i="4"/>
  <c r="V113" i="4"/>
  <c r="W113" i="4"/>
  <c r="X113" i="4"/>
  <c r="Y113" i="4"/>
  <c r="Z113" i="4"/>
  <c r="AA113" i="4"/>
  <c r="AD113" i="4"/>
  <c r="T98" i="4"/>
  <c r="U98" i="4"/>
  <c r="V98" i="4"/>
  <c r="W98" i="4"/>
  <c r="X98" i="4"/>
  <c r="Y98" i="4"/>
  <c r="Z98" i="4"/>
  <c r="AA98" i="4"/>
  <c r="AD98" i="4"/>
  <c r="T99" i="4"/>
  <c r="U99" i="4"/>
  <c r="V99" i="4"/>
  <c r="W99" i="4"/>
  <c r="X99" i="4"/>
  <c r="Y99" i="4"/>
  <c r="Z99" i="4"/>
  <c r="AA99" i="4"/>
  <c r="AD99" i="4"/>
  <c r="T82" i="4"/>
  <c r="U82" i="4"/>
  <c r="V82" i="4"/>
  <c r="W82" i="4"/>
  <c r="X82" i="4"/>
  <c r="Y82" i="4"/>
  <c r="Z82" i="4"/>
  <c r="AA82" i="4"/>
  <c r="AD82" i="4"/>
  <c r="T83" i="4"/>
  <c r="U83" i="4"/>
  <c r="V83" i="4"/>
  <c r="W83" i="4"/>
  <c r="X83" i="4"/>
  <c r="Y83" i="4"/>
  <c r="Z83" i="4"/>
  <c r="AA83" i="4"/>
  <c r="AD83" i="4"/>
  <c r="T114" i="4"/>
  <c r="U114" i="4"/>
  <c r="V114" i="4"/>
  <c r="W114" i="4"/>
  <c r="X114" i="4"/>
  <c r="Y114" i="4"/>
  <c r="Z114" i="4"/>
  <c r="AA114" i="4"/>
  <c r="AD114" i="4"/>
  <c r="T115" i="4"/>
  <c r="U115" i="4"/>
  <c r="V115" i="4"/>
  <c r="W115" i="4"/>
  <c r="X115" i="4"/>
  <c r="Y115" i="4"/>
  <c r="Z115" i="4"/>
  <c r="AA115" i="4"/>
  <c r="AD115" i="4"/>
  <c r="T116" i="4"/>
  <c r="U116" i="4"/>
  <c r="V116" i="4"/>
  <c r="W116" i="4"/>
  <c r="X116" i="4"/>
  <c r="Y116" i="4"/>
  <c r="Z116" i="4"/>
  <c r="AA116" i="4"/>
  <c r="AD116" i="4"/>
  <c r="T117" i="4"/>
  <c r="U117" i="4"/>
  <c r="V117" i="4"/>
  <c r="W117" i="4"/>
  <c r="X117" i="4"/>
  <c r="Y117" i="4"/>
  <c r="Z117" i="4"/>
  <c r="AA117" i="4"/>
  <c r="AD117" i="4"/>
  <c r="T122" i="4"/>
  <c r="U122" i="4"/>
  <c r="V122" i="4"/>
  <c r="W122" i="4"/>
  <c r="X122" i="4"/>
  <c r="Y122" i="4"/>
  <c r="Z122" i="4"/>
  <c r="AA122" i="4"/>
  <c r="AD122" i="4"/>
  <c r="T123" i="4"/>
  <c r="U123" i="4"/>
  <c r="V123" i="4"/>
  <c r="W123" i="4"/>
  <c r="X123" i="4"/>
  <c r="Y123" i="4"/>
  <c r="Z123" i="4"/>
  <c r="AA123" i="4"/>
  <c r="AD123" i="4"/>
  <c r="T118" i="4"/>
  <c r="U118" i="4"/>
  <c r="V118" i="4"/>
  <c r="W118" i="4"/>
  <c r="X118" i="4"/>
  <c r="Y118" i="4"/>
  <c r="Z118" i="4"/>
  <c r="AA118" i="4"/>
  <c r="AD118" i="4"/>
  <c r="T119" i="4"/>
  <c r="U119" i="4"/>
  <c r="V119" i="4"/>
  <c r="W119" i="4"/>
  <c r="X119" i="4"/>
  <c r="Y119" i="4"/>
  <c r="Z119" i="4"/>
  <c r="AA119" i="4"/>
  <c r="AD119" i="4"/>
  <c r="T125" i="4"/>
  <c r="U125" i="4"/>
  <c r="V125" i="4"/>
  <c r="W125" i="4"/>
  <c r="X125" i="4"/>
  <c r="Y125" i="4"/>
  <c r="Z125" i="4"/>
  <c r="AA125" i="4"/>
  <c r="AD125" i="4"/>
  <c r="T124" i="4"/>
  <c r="U124" i="4"/>
  <c r="V124" i="4"/>
  <c r="W124" i="4"/>
  <c r="X124" i="4"/>
  <c r="Y124" i="4"/>
  <c r="Z124" i="4"/>
  <c r="AA124" i="4"/>
  <c r="AD124" i="4"/>
  <c r="T120" i="4"/>
  <c r="U120" i="4"/>
  <c r="V120" i="4"/>
  <c r="W120" i="4"/>
  <c r="X120" i="4"/>
  <c r="Y120" i="4"/>
  <c r="Z120" i="4"/>
  <c r="AA120" i="4"/>
  <c r="AD120" i="4"/>
  <c r="T63" i="4"/>
  <c r="U63" i="4"/>
  <c r="V63" i="4"/>
  <c r="W63" i="4"/>
  <c r="X63" i="4"/>
  <c r="Y63" i="4"/>
  <c r="Z63" i="4"/>
  <c r="AA63" i="4"/>
  <c r="AD63" i="4"/>
  <c r="AD4" i="4"/>
  <c r="AA4" i="4"/>
  <c r="Z4" i="4"/>
  <c r="Y4" i="4"/>
  <c r="X4" i="4"/>
  <c r="W4" i="4"/>
  <c r="V4" i="4"/>
  <c r="U4" i="4"/>
  <c r="T4" i="4"/>
  <c r="E5" i="4"/>
  <c r="F5" i="4"/>
  <c r="G5" i="4"/>
  <c r="H5" i="4"/>
  <c r="I5" i="4"/>
  <c r="J5" i="4"/>
  <c r="K5" i="4"/>
  <c r="L5" i="4"/>
  <c r="O5" i="4"/>
  <c r="E6" i="4"/>
  <c r="F6" i="4"/>
  <c r="G6" i="4"/>
  <c r="H6" i="4"/>
  <c r="I6" i="4"/>
  <c r="J6" i="4"/>
  <c r="K6" i="4"/>
  <c r="L6" i="4"/>
  <c r="O6" i="4"/>
  <c r="E10" i="4"/>
  <c r="F10" i="4"/>
  <c r="G10" i="4"/>
  <c r="H10" i="4"/>
  <c r="I10" i="4"/>
  <c r="J10" i="4"/>
  <c r="K10" i="4"/>
  <c r="L10" i="4"/>
  <c r="O10" i="4"/>
  <c r="E11" i="4"/>
  <c r="F11" i="4"/>
  <c r="G11" i="4"/>
  <c r="H11" i="4"/>
  <c r="I11" i="4"/>
  <c r="J11" i="4"/>
  <c r="K11" i="4"/>
  <c r="L11" i="4"/>
  <c r="O11" i="4"/>
  <c r="E12" i="4"/>
  <c r="F12" i="4"/>
  <c r="G12" i="4"/>
  <c r="H12" i="4"/>
  <c r="I12" i="4"/>
  <c r="J12" i="4"/>
  <c r="K12" i="4"/>
  <c r="L12" i="4"/>
  <c r="O12" i="4"/>
  <c r="E39" i="4"/>
  <c r="F39" i="4"/>
  <c r="G39" i="4"/>
  <c r="H39" i="4"/>
  <c r="I39" i="4"/>
  <c r="J39" i="4"/>
  <c r="K39" i="4"/>
  <c r="L39" i="4"/>
  <c r="O39" i="4"/>
  <c r="E40" i="4"/>
  <c r="F40" i="4"/>
  <c r="G40" i="4"/>
  <c r="H40" i="4"/>
  <c r="I40" i="4"/>
  <c r="J40" i="4"/>
  <c r="K40" i="4"/>
  <c r="L40" i="4"/>
  <c r="O40" i="4"/>
  <c r="E41" i="4"/>
  <c r="F41" i="4"/>
  <c r="G41" i="4"/>
  <c r="H41" i="4"/>
  <c r="I41" i="4"/>
  <c r="J41" i="4"/>
  <c r="K41" i="4"/>
  <c r="L41" i="4"/>
  <c r="O41" i="4"/>
  <c r="E28" i="4"/>
  <c r="F28" i="4"/>
  <c r="G28" i="4"/>
  <c r="H28" i="4"/>
  <c r="I28" i="4"/>
  <c r="J28" i="4"/>
  <c r="K28" i="4"/>
  <c r="L28" i="4"/>
  <c r="O28" i="4"/>
  <c r="E29" i="4"/>
  <c r="F29" i="4"/>
  <c r="G29" i="4"/>
  <c r="H29" i="4"/>
  <c r="I29" i="4"/>
  <c r="J29" i="4"/>
  <c r="K29" i="4"/>
  <c r="L29" i="4"/>
  <c r="O29" i="4"/>
  <c r="E25" i="4"/>
  <c r="F25" i="4"/>
  <c r="G25" i="4"/>
  <c r="H25" i="4"/>
  <c r="I25" i="4"/>
  <c r="J25" i="4"/>
  <c r="K25" i="4"/>
  <c r="L25" i="4"/>
  <c r="O25" i="4"/>
  <c r="E26" i="4"/>
  <c r="F26" i="4"/>
  <c r="G26" i="4"/>
  <c r="H26" i="4"/>
  <c r="I26" i="4"/>
  <c r="J26" i="4"/>
  <c r="K26" i="4"/>
  <c r="L26" i="4"/>
  <c r="O26" i="4"/>
  <c r="E51" i="4"/>
  <c r="F51" i="4"/>
  <c r="G51" i="4"/>
  <c r="H51" i="4"/>
  <c r="I51" i="4"/>
  <c r="J51" i="4"/>
  <c r="K51" i="4"/>
  <c r="L51" i="4"/>
  <c r="O51" i="4"/>
  <c r="E52" i="4"/>
  <c r="F52" i="4"/>
  <c r="G52" i="4"/>
  <c r="H52" i="4"/>
  <c r="I52" i="4"/>
  <c r="J52" i="4"/>
  <c r="K52" i="4"/>
  <c r="L52" i="4"/>
  <c r="O52" i="4"/>
  <c r="E54" i="4"/>
  <c r="F54" i="4"/>
  <c r="G54" i="4"/>
  <c r="H54" i="4"/>
  <c r="I54" i="4"/>
  <c r="J54" i="4"/>
  <c r="K54" i="4"/>
  <c r="L54" i="4"/>
  <c r="O54" i="4"/>
  <c r="E55" i="4"/>
  <c r="F55" i="4"/>
  <c r="G55" i="4"/>
  <c r="H55" i="4"/>
  <c r="I55" i="4"/>
  <c r="J55" i="4"/>
  <c r="K55" i="4"/>
  <c r="L55" i="4"/>
  <c r="O55" i="4"/>
  <c r="E13" i="4"/>
  <c r="F13" i="4"/>
  <c r="G13" i="4"/>
  <c r="H13" i="4"/>
  <c r="I13" i="4"/>
  <c r="J13" i="4"/>
  <c r="K13" i="4"/>
  <c r="L13" i="4"/>
  <c r="O13" i="4"/>
  <c r="E14" i="4"/>
  <c r="F14" i="4"/>
  <c r="G14" i="4"/>
  <c r="H14" i="4"/>
  <c r="I14" i="4"/>
  <c r="J14" i="4"/>
  <c r="K14" i="4"/>
  <c r="L14" i="4"/>
  <c r="O14" i="4"/>
  <c r="E15" i="4"/>
  <c r="F15" i="4"/>
  <c r="G15" i="4"/>
  <c r="H15" i="4"/>
  <c r="I15" i="4"/>
  <c r="J15" i="4"/>
  <c r="K15" i="4"/>
  <c r="L15" i="4"/>
  <c r="O15" i="4"/>
  <c r="E16" i="4"/>
  <c r="F16" i="4"/>
  <c r="G16" i="4"/>
  <c r="H16" i="4"/>
  <c r="I16" i="4"/>
  <c r="J16" i="4"/>
  <c r="K16" i="4"/>
  <c r="L16" i="4"/>
  <c r="O16" i="4"/>
  <c r="E17" i="4"/>
  <c r="F17" i="4"/>
  <c r="G17" i="4"/>
  <c r="H17" i="4"/>
  <c r="I17" i="4"/>
  <c r="J17" i="4"/>
  <c r="K17" i="4"/>
  <c r="L17" i="4"/>
  <c r="O17" i="4"/>
  <c r="E18" i="4"/>
  <c r="F18" i="4"/>
  <c r="G18" i="4"/>
  <c r="H18" i="4"/>
  <c r="I18" i="4"/>
  <c r="J18" i="4"/>
  <c r="K18" i="4"/>
  <c r="L18" i="4"/>
  <c r="O18" i="4"/>
  <c r="E19" i="4"/>
  <c r="F19" i="4"/>
  <c r="G19" i="4"/>
  <c r="H19" i="4"/>
  <c r="I19" i="4"/>
  <c r="J19" i="4"/>
  <c r="K19" i="4"/>
  <c r="L19" i="4"/>
  <c r="O19" i="4"/>
  <c r="E20" i="4"/>
  <c r="F20" i="4"/>
  <c r="G20" i="4"/>
  <c r="H20" i="4"/>
  <c r="I20" i="4"/>
  <c r="J20" i="4"/>
  <c r="K20" i="4"/>
  <c r="L20" i="4"/>
  <c r="O20" i="4"/>
  <c r="E21" i="4"/>
  <c r="F21" i="4"/>
  <c r="G21" i="4"/>
  <c r="H21" i="4"/>
  <c r="I21" i="4"/>
  <c r="J21" i="4"/>
  <c r="K21" i="4"/>
  <c r="L21" i="4"/>
  <c r="O21" i="4"/>
  <c r="E31" i="4"/>
  <c r="F31" i="4"/>
  <c r="G31" i="4"/>
  <c r="H31" i="4"/>
  <c r="I31" i="4"/>
  <c r="J31" i="4"/>
  <c r="K31" i="4"/>
  <c r="L31" i="4"/>
  <c r="O31" i="4"/>
  <c r="E32" i="4"/>
  <c r="F32" i="4"/>
  <c r="G32" i="4"/>
  <c r="H32" i="4"/>
  <c r="I32" i="4"/>
  <c r="J32" i="4"/>
  <c r="K32" i="4"/>
  <c r="L32" i="4"/>
  <c r="O32" i="4"/>
  <c r="E34" i="4"/>
  <c r="F34" i="4"/>
  <c r="G34" i="4"/>
  <c r="H34" i="4"/>
  <c r="I34" i="4"/>
  <c r="J34" i="4"/>
  <c r="K34" i="4"/>
  <c r="L34" i="4"/>
  <c r="O34" i="4"/>
  <c r="E35" i="4"/>
  <c r="F35" i="4"/>
  <c r="G35" i="4"/>
  <c r="H35" i="4"/>
  <c r="I35" i="4"/>
  <c r="J35" i="4"/>
  <c r="K35" i="4"/>
  <c r="L35" i="4"/>
  <c r="O35" i="4"/>
  <c r="E57" i="4"/>
  <c r="F57" i="4"/>
  <c r="G57" i="4"/>
  <c r="H57" i="4"/>
  <c r="I57" i="4"/>
  <c r="J57" i="4"/>
  <c r="K57" i="4"/>
  <c r="L57" i="4"/>
  <c r="O57" i="4"/>
  <c r="E58" i="4"/>
  <c r="F58" i="4"/>
  <c r="G58" i="4"/>
  <c r="H58" i="4"/>
  <c r="I58" i="4"/>
  <c r="J58" i="4"/>
  <c r="K58" i="4"/>
  <c r="L58" i="4"/>
  <c r="O58" i="4"/>
  <c r="E60" i="4"/>
  <c r="F60" i="4"/>
  <c r="G60" i="4"/>
  <c r="H60" i="4"/>
  <c r="I60" i="4"/>
  <c r="J60" i="4"/>
  <c r="K60" i="4"/>
  <c r="L60" i="4"/>
  <c r="O60" i="4"/>
  <c r="E61" i="4"/>
  <c r="F61" i="4"/>
  <c r="G61" i="4"/>
  <c r="H61" i="4"/>
  <c r="I61" i="4"/>
  <c r="J61" i="4"/>
  <c r="K61" i="4"/>
  <c r="L61" i="4"/>
  <c r="O61" i="4"/>
  <c r="E7" i="4"/>
  <c r="F7" i="4"/>
  <c r="G7" i="4"/>
  <c r="H7" i="4"/>
  <c r="I7" i="4"/>
  <c r="J7" i="4"/>
  <c r="K7" i="4"/>
  <c r="L7" i="4"/>
  <c r="O7" i="4"/>
  <c r="E8" i="4"/>
  <c r="F8" i="4"/>
  <c r="G8" i="4"/>
  <c r="H8" i="4"/>
  <c r="I8" i="4"/>
  <c r="J8" i="4"/>
  <c r="K8" i="4"/>
  <c r="L8" i="4"/>
  <c r="O8" i="4"/>
  <c r="E9" i="4"/>
  <c r="F9" i="4"/>
  <c r="G9" i="4"/>
  <c r="H9" i="4"/>
  <c r="I9" i="4"/>
  <c r="J9" i="4"/>
  <c r="K9" i="4"/>
  <c r="L9" i="4"/>
  <c r="O9" i="4"/>
  <c r="E22" i="4"/>
  <c r="F22" i="4"/>
  <c r="G22" i="4"/>
  <c r="H22" i="4"/>
  <c r="I22" i="4"/>
  <c r="J22" i="4"/>
  <c r="K22" i="4"/>
  <c r="L22" i="4"/>
  <c r="O22" i="4"/>
  <c r="E23" i="4"/>
  <c r="F23" i="4"/>
  <c r="G23" i="4"/>
  <c r="H23" i="4"/>
  <c r="I23" i="4"/>
  <c r="J23" i="4"/>
  <c r="K23" i="4"/>
  <c r="L23" i="4"/>
  <c r="O23" i="4"/>
  <c r="E24" i="4"/>
  <c r="F24" i="4"/>
  <c r="G24" i="4"/>
  <c r="H24" i="4"/>
  <c r="I24" i="4"/>
  <c r="J24" i="4"/>
  <c r="K24" i="4"/>
  <c r="L24" i="4"/>
  <c r="O24" i="4"/>
  <c r="E37" i="4"/>
  <c r="F37" i="4"/>
  <c r="G37" i="4"/>
  <c r="H37" i="4"/>
  <c r="I37" i="4"/>
  <c r="J37" i="4"/>
  <c r="K37" i="4"/>
  <c r="L37" i="4"/>
  <c r="O37" i="4"/>
  <c r="E48" i="4"/>
  <c r="F48" i="4"/>
  <c r="G48" i="4"/>
  <c r="H48" i="4"/>
  <c r="I48" i="4"/>
  <c r="J48" i="4"/>
  <c r="K48" i="4"/>
  <c r="L48" i="4"/>
  <c r="O48" i="4"/>
  <c r="E49" i="4"/>
  <c r="F49" i="4"/>
  <c r="G49" i="4"/>
  <c r="H49" i="4"/>
  <c r="I49" i="4"/>
  <c r="J49" i="4"/>
  <c r="K49" i="4"/>
  <c r="L49" i="4"/>
  <c r="O49" i="4"/>
  <c r="E50" i="4"/>
  <c r="F50" i="4"/>
  <c r="G50" i="4"/>
  <c r="H50" i="4"/>
  <c r="I50" i="4"/>
  <c r="J50" i="4"/>
  <c r="K50" i="4"/>
  <c r="L50" i="4"/>
  <c r="O50" i="4"/>
  <c r="E45" i="4"/>
  <c r="F45" i="4"/>
  <c r="G45" i="4"/>
  <c r="H45" i="4"/>
  <c r="I45" i="4"/>
  <c r="J45" i="4"/>
  <c r="K45" i="4"/>
  <c r="L45" i="4"/>
  <c r="O45" i="4"/>
  <c r="E46" i="4"/>
  <c r="F46" i="4"/>
  <c r="G46" i="4"/>
  <c r="H46" i="4"/>
  <c r="I46" i="4"/>
  <c r="J46" i="4"/>
  <c r="K46" i="4"/>
  <c r="L46" i="4"/>
  <c r="O46" i="4"/>
  <c r="E47" i="4"/>
  <c r="F47" i="4"/>
  <c r="G47" i="4"/>
  <c r="H47" i="4"/>
  <c r="I47" i="4"/>
  <c r="J47" i="4"/>
  <c r="K47" i="4"/>
  <c r="L47" i="4"/>
  <c r="O47" i="4"/>
  <c r="E42" i="4"/>
  <c r="F42" i="4"/>
  <c r="G42" i="4"/>
  <c r="H42" i="4"/>
  <c r="I42" i="4"/>
  <c r="J42" i="4"/>
  <c r="K42" i="4"/>
  <c r="L42" i="4"/>
  <c r="O42" i="4"/>
  <c r="E43" i="4"/>
  <c r="F43" i="4"/>
  <c r="G43" i="4"/>
  <c r="H43" i="4"/>
  <c r="I43" i="4"/>
  <c r="J43" i="4"/>
  <c r="K43" i="4"/>
  <c r="L43" i="4"/>
  <c r="O43" i="4"/>
  <c r="E44" i="4"/>
  <c r="F44" i="4"/>
  <c r="G44" i="4"/>
  <c r="H44" i="4"/>
  <c r="I44" i="4"/>
  <c r="J44" i="4"/>
  <c r="K44" i="4"/>
  <c r="L44" i="4"/>
  <c r="O44" i="4"/>
  <c r="E66" i="4"/>
  <c r="F66" i="4"/>
  <c r="G66" i="4"/>
  <c r="H66" i="4"/>
  <c r="I66" i="4"/>
  <c r="J66" i="4"/>
  <c r="K66" i="4"/>
  <c r="L66" i="4"/>
  <c r="O66" i="4"/>
  <c r="E67" i="4"/>
  <c r="F67" i="4"/>
  <c r="G67" i="4"/>
  <c r="H67" i="4"/>
  <c r="I67" i="4"/>
  <c r="J67" i="4"/>
  <c r="K67" i="4"/>
  <c r="L67" i="4"/>
  <c r="O67" i="4"/>
  <c r="E70" i="4"/>
  <c r="F70" i="4"/>
  <c r="G70" i="4"/>
  <c r="H70" i="4"/>
  <c r="I70" i="4"/>
  <c r="J70" i="4"/>
  <c r="K70" i="4"/>
  <c r="L70" i="4"/>
  <c r="O70" i="4"/>
  <c r="E71" i="4"/>
  <c r="F71" i="4"/>
  <c r="G71" i="4"/>
  <c r="H71" i="4"/>
  <c r="I71" i="4"/>
  <c r="J71" i="4"/>
  <c r="K71" i="4"/>
  <c r="L71" i="4"/>
  <c r="O71" i="4"/>
  <c r="E72" i="4"/>
  <c r="F72" i="4"/>
  <c r="G72" i="4"/>
  <c r="H72" i="4"/>
  <c r="I72" i="4"/>
  <c r="J72" i="4"/>
  <c r="K72" i="4"/>
  <c r="L72" i="4"/>
  <c r="O72" i="4"/>
  <c r="E73" i="4"/>
  <c r="F73" i="4"/>
  <c r="G73" i="4"/>
  <c r="H73" i="4"/>
  <c r="I73" i="4"/>
  <c r="J73" i="4"/>
  <c r="K73" i="4"/>
  <c r="L73" i="4"/>
  <c r="O73" i="4"/>
  <c r="E74" i="4"/>
  <c r="F74" i="4"/>
  <c r="G74" i="4"/>
  <c r="H74" i="4"/>
  <c r="I74" i="4"/>
  <c r="J74" i="4"/>
  <c r="K74" i="4"/>
  <c r="L74" i="4"/>
  <c r="O74" i="4"/>
  <c r="E75" i="4"/>
  <c r="F75" i="4"/>
  <c r="G75" i="4"/>
  <c r="H75" i="4"/>
  <c r="I75" i="4"/>
  <c r="J75" i="4"/>
  <c r="K75" i="4"/>
  <c r="L75" i="4"/>
  <c r="O75" i="4"/>
  <c r="E76" i="4"/>
  <c r="F76" i="4"/>
  <c r="G76" i="4"/>
  <c r="H76" i="4"/>
  <c r="I76" i="4"/>
  <c r="J76" i="4"/>
  <c r="K76" i="4"/>
  <c r="L76" i="4"/>
  <c r="O76" i="4"/>
  <c r="E77" i="4"/>
  <c r="F77" i="4"/>
  <c r="G77" i="4"/>
  <c r="H77" i="4"/>
  <c r="I77" i="4"/>
  <c r="J77" i="4"/>
  <c r="K77" i="4"/>
  <c r="L77" i="4"/>
  <c r="O77" i="4"/>
  <c r="E68" i="4"/>
  <c r="F68" i="4"/>
  <c r="G68" i="4"/>
  <c r="H68" i="4"/>
  <c r="I68" i="4"/>
  <c r="J68" i="4"/>
  <c r="K68" i="4"/>
  <c r="L68" i="4"/>
  <c r="O68" i="4"/>
  <c r="E78" i="4"/>
  <c r="F78" i="4"/>
  <c r="G78" i="4"/>
  <c r="H78" i="4"/>
  <c r="I78" i="4"/>
  <c r="J78" i="4"/>
  <c r="K78" i="4"/>
  <c r="L78" i="4"/>
  <c r="O78" i="4"/>
  <c r="E79" i="4"/>
  <c r="F79" i="4"/>
  <c r="G79" i="4"/>
  <c r="H79" i="4"/>
  <c r="I79" i="4"/>
  <c r="J79" i="4"/>
  <c r="K79" i="4"/>
  <c r="L79" i="4"/>
  <c r="O79" i="4"/>
  <c r="E80" i="4"/>
  <c r="F80" i="4"/>
  <c r="G80" i="4"/>
  <c r="H80" i="4"/>
  <c r="I80" i="4"/>
  <c r="J80" i="4"/>
  <c r="K80" i="4"/>
  <c r="L80" i="4"/>
  <c r="O80" i="4"/>
  <c r="E81" i="4"/>
  <c r="F81" i="4"/>
  <c r="G81" i="4"/>
  <c r="H81" i="4"/>
  <c r="I81" i="4"/>
  <c r="J81" i="4"/>
  <c r="K81" i="4"/>
  <c r="L81" i="4"/>
  <c r="O81" i="4"/>
  <c r="E88" i="4"/>
  <c r="F88" i="4"/>
  <c r="G88" i="4"/>
  <c r="H88" i="4"/>
  <c r="I88" i="4"/>
  <c r="J88" i="4"/>
  <c r="K88" i="4"/>
  <c r="L88" i="4"/>
  <c r="O88" i="4"/>
  <c r="E89" i="4"/>
  <c r="F89" i="4"/>
  <c r="G89" i="4"/>
  <c r="H89" i="4"/>
  <c r="I89" i="4"/>
  <c r="J89" i="4"/>
  <c r="K89" i="4"/>
  <c r="L89" i="4"/>
  <c r="O89" i="4"/>
  <c r="E90" i="4"/>
  <c r="F90" i="4"/>
  <c r="G90" i="4"/>
  <c r="H90" i="4"/>
  <c r="I90" i="4"/>
  <c r="J90" i="4"/>
  <c r="K90" i="4"/>
  <c r="L90" i="4"/>
  <c r="O90" i="4"/>
  <c r="E91" i="4"/>
  <c r="F91" i="4"/>
  <c r="G91" i="4"/>
  <c r="H91" i="4"/>
  <c r="I91" i="4"/>
  <c r="J91" i="4"/>
  <c r="K91" i="4"/>
  <c r="L91" i="4"/>
  <c r="O91" i="4"/>
  <c r="E94" i="4"/>
  <c r="F94" i="4"/>
  <c r="G94" i="4"/>
  <c r="H94" i="4"/>
  <c r="I94" i="4"/>
  <c r="J94" i="4"/>
  <c r="K94" i="4"/>
  <c r="L94" i="4"/>
  <c r="O94" i="4"/>
  <c r="E95" i="4"/>
  <c r="F95" i="4"/>
  <c r="G95" i="4"/>
  <c r="H95" i="4"/>
  <c r="I95" i="4"/>
  <c r="J95" i="4"/>
  <c r="K95" i="4"/>
  <c r="L95" i="4"/>
  <c r="O95" i="4"/>
  <c r="E96" i="4"/>
  <c r="F96" i="4"/>
  <c r="G96" i="4"/>
  <c r="H96" i="4"/>
  <c r="I96" i="4"/>
  <c r="J96" i="4"/>
  <c r="K96" i="4"/>
  <c r="L96" i="4"/>
  <c r="O96" i="4"/>
  <c r="E97" i="4"/>
  <c r="F97" i="4"/>
  <c r="G97" i="4"/>
  <c r="H97" i="4"/>
  <c r="I97" i="4"/>
  <c r="J97" i="4"/>
  <c r="K97" i="4"/>
  <c r="L97" i="4"/>
  <c r="O97" i="4"/>
  <c r="E92" i="4"/>
  <c r="F92" i="4"/>
  <c r="G92" i="4"/>
  <c r="H92" i="4"/>
  <c r="I92" i="4"/>
  <c r="J92" i="4"/>
  <c r="K92" i="4"/>
  <c r="L92" i="4"/>
  <c r="O92" i="4"/>
  <c r="E93" i="4"/>
  <c r="F93" i="4"/>
  <c r="G93" i="4"/>
  <c r="H93" i="4"/>
  <c r="I93" i="4"/>
  <c r="J93" i="4"/>
  <c r="K93" i="4"/>
  <c r="L93" i="4"/>
  <c r="O93" i="4"/>
  <c r="E86" i="4"/>
  <c r="F86" i="4"/>
  <c r="G86" i="4"/>
  <c r="H86" i="4"/>
  <c r="I86" i="4"/>
  <c r="J86" i="4"/>
  <c r="K86" i="4"/>
  <c r="L86" i="4"/>
  <c r="O86" i="4"/>
  <c r="E87" i="4"/>
  <c r="F87" i="4"/>
  <c r="G87" i="4"/>
  <c r="H87" i="4"/>
  <c r="I87" i="4"/>
  <c r="J87" i="4"/>
  <c r="K87" i="4"/>
  <c r="L87" i="4"/>
  <c r="O87" i="4"/>
  <c r="E84" i="4"/>
  <c r="F84" i="4"/>
  <c r="G84" i="4"/>
  <c r="H84" i="4"/>
  <c r="I84" i="4"/>
  <c r="J84" i="4"/>
  <c r="K84" i="4"/>
  <c r="L84" i="4"/>
  <c r="O84" i="4"/>
  <c r="E85" i="4"/>
  <c r="F85" i="4"/>
  <c r="G85" i="4"/>
  <c r="H85" i="4"/>
  <c r="I85" i="4"/>
  <c r="J85" i="4"/>
  <c r="K85" i="4"/>
  <c r="L85" i="4"/>
  <c r="O85" i="4"/>
  <c r="E110" i="4"/>
  <c r="F110" i="4"/>
  <c r="G110" i="4"/>
  <c r="H110" i="4"/>
  <c r="I110" i="4"/>
  <c r="J110" i="4"/>
  <c r="K110" i="4"/>
  <c r="L110" i="4"/>
  <c r="O110" i="4"/>
  <c r="E111" i="4"/>
  <c r="F111" i="4"/>
  <c r="G111" i="4"/>
  <c r="H111" i="4"/>
  <c r="I111" i="4"/>
  <c r="J111" i="4"/>
  <c r="K111" i="4"/>
  <c r="L111" i="4"/>
  <c r="O111" i="4"/>
  <c r="E102" i="4"/>
  <c r="F102" i="4"/>
  <c r="G102" i="4"/>
  <c r="H102" i="4"/>
  <c r="I102" i="4"/>
  <c r="J102" i="4"/>
  <c r="K102" i="4"/>
  <c r="L102" i="4"/>
  <c r="O102" i="4"/>
  <c r="E103" i="4"/>
  <c r="F103" i="4"/>
  <c r="G103" i="4"/>
  <c r="H103" i="4"/>
  <c r="I103" i="4"/>
  <c r="J103" i="4"/>
  <c r="K103" i="4"/>
  <c r="L103" i="4"/>
  <c r="O103" i="4"/>
  <c r="E104" i="4"/>
  <c r="F104" i="4"/>
  <c r="G104" i="4"/>
  <c r="H104" i="4"/>
  <c r="I104" i="4"/>
  <c r="J104" i="4"/>
  <c r="K104" i="4"/>
  <c r="L104" i="4"/>
  <c r="O104" i="4"/>
  <c r="E105" i="4"/>
  <c r="F105" i="4"/>
  <c r="G105" i="4"/>
  <c r="H105" i="4"/>
  <c r="I105" i="4"/>
  <c r="J105" i="4"/>
  <c r="K105" i="4"/>
  <c r="L105" i="4"/>
  <c r="O105" i="4"/>
  <c r="E100" i="4"/>
  <c r="F100" i="4"/>
  <c r="G100" i="4"/>
  <c r="H100" i="4"/>
  <c r="I100" i="4"/>
  <c r="J100" i="4"/>
  <c r="K100" i="4"/>
  <c r="L100" i="4"/>
  <c r="O100" i="4"/>
  <c r="E101" i="4"/>
  <c r="F101" i="4"/>
  <c r="G101" i="4"/>
  <c r="H101" i="4"/>
  <c r="I101" i="4"/>
  <c r="J101" i="4"/>
  <c r="K101" i="4"/>
  <c r="L101" i="4"/>
  <c r="O101" i="4"/>
  <c r="E108" i="4"/>
  <c r="F108" i="4"/>
  <c r="G108" i="4"/>
  <c r="H108" i="4"/>
  <c r="I108" i="4"/>
  <c r="J108" i="4"/>
  <c r="K108" i="4"/>
  <c r="L108" i="4"/>
  <c r="O108" i="4"/>
  <c r="E109" i="4"/>
  <c r="F109" i="4"/>
  <c r="G109" i="4"/>
  <c r="H109" i="4"/>
  <c r="I109" i="4"/>
  <c r="J109" i="4"/>
  <c r="K109" i="4"/>
  <c r="L109" i="4"/>
  <c r="O109" i="4"/>
  <c r="E106" i="4"/>
  <c r="F106" i="4"/>
  <c r="G106" i="4"/>
  <c r="H106" i="4"/>
  <c r="I106" i="4"/>
  <c r="J106" i="4"/>
  <c r="K106" i="4"/>
  <c r="L106" i="4"/>
  <c r="O106" i="4"/>
  <c r="E107" i="4"/>
  <c r="F107" i="4"/>
  <c r="G107" i="4"/>
  <c r="H107" i="4"/>
  <c r="I107" i="4"/>
  <c r="J107" i="4"/>
  <c r="K107" i="4"/>
  <c r="L107" i="4"/>
  <c r="O107" i="4"/>
  <c r="E112" i="4"/>
  <c r="F112" i="4"/>
  <c r="G112" i="4"/>
  <c r="H112" i="4"/>
  <c r="I112" i="4"/>
  <c r="J112" i="4"/>
  <c r="K112" i="4"/>
  <c r="L112" i="4"/>
  <c r="O112" i="4"/>
  <c r="E113" i="4"/>
  <c r="F113" i="4"/>
  <c r="G113" i="4"/>
  <c r="H113" i="4"/>
  <c r="I113" i="4"/>
  <c r="J113" i="4"/>
  <c r="K113" i="4"/>
  <c r="L113" i="4"/>
  <c r="O113" i="4"/>
  <c r="E98" i="4"/>
  <c r="F98" i="4"/>
  <c r="G98" i="4"/>
  <c r="H98" i="4"/>
  <c r="I98" i="4"/>
  <c r="J98" i="4"/>
  <c r="K98" i="4"/>
  <c r="L98" i="4"/>
  <c r="O98" i="4"/>
  <c r="E99" i="4"/>
  <c r="F99" i="4"/>
  <c r="G99" i="4"/>
  <c r="H99" i="4"/>
  <c r="I99" i="4"/>
  <c r="J99" i="4"/>
  <c r="K99" i="4"/>
  <c r="L99" i="4"/>
  <c r="O99" i="4"/>
  <c r="E82" i="4"/>
  <c r="F82" i="4"/>
  <c r="G82" i="4"/>
  <c r="H82" i="4"/>
  <c r="I82" i="4"/>
  <c r="J82" i="4"/>
  <c r="K82" i="4"/>
  <c r="L82" i="4"/>
  <c r="O82" i="4"/>
  <c r="E83" i="4"/>
  <c r="F83" i="4"/>
  <c r="G83" i="4"/>
  <c r="H83" i="4"/>
  <c r="I83" i="4"/>
  <c r="J83" i="4"/>
  <c r="K83" i="4"/>
  <c r="L83" i="4"/>
  <c r="O83" i="4"/>
  <c r="E114" i="4"/>
  <c r="F114" i="4"/>
  <c r="G114" i="4"/>
  <c r="H114" i="4"/>
  <c r="I114" i="4"/>
  <c r="J114" i="4"/>
  <c r="K114" i="4"/>
  <c r="L114" i="4"/>
  <c r="O114" i="4"/>
  <c r="E115" i="4"/>
  <c r="F115" i="4"/>
  <c r="G115" i="4"/>
  <c r="H115" i="4"/>
  <c r="I115" i="4"/>
  <c r="J115" i="4"/>
  <c r="K115" i="4"/>
  <c r="L115" i="4"/>
  <c r="O115" i="4"/>
  <c r="E116" i="4"/>
  <c r="F116" i="4"/>
  <c r="G116" i="4"/>
  <c r="H116" i="4"/>
  <c r="I116" i="4"/>
  <c r="J116" i="4"/>
  <c r="K116" i="4"/>
  <c r="L116" i="4"/>
  <c r="O116" i="4"/>
  <c r="E117" i="4"/>
  <c r="F117" i="4"/>
  <c r="G117" i="4"/>
  <c r="H117" i="4"/>
  <c r="I117" i="4"/>
  <c r="J117" i="4"/>
  <c r="K117" i="4"/>
  <c r="L117" i="4"/>
  <c r="O117" i="4"/>
  <c r="E122" i="4"/>
  <c r="F122" i="4"/>
  <c r="G122" i="4"/>
  <c r="H122" i="4"/>
  <c r="I122" i="4"/>
  <c r="J122" i="4"/>
  <c r="K122" i="4"/>
  <c r="L122" i="4"/>
  <c r="O122" i="4"/>
  <c r="E123" i="4"/>
  <c r="F123" i="4"/>
  <c r="G123" i="4"/>
  <c r="H123" i="4"/>
  <c r="I123" i="4"/>
  <c r="J123" i="4"/>
  <c r="K123" i="4"/>
  <c r="L123" i="4"/>
  <c r="O123" i="4"/>
  <c r="E118" i="4"/>
  <c r="F118" i="4"/>
  <c r="G118" i="4"/>
  <c r="H118" i="4"/>
  <c r="I118" i="4"/>
  <c r="J118" i="4"/>
  <c r="K118" i="4"/>
  <c r="L118" i="4"/>
  <c r="O118" i="4"/>
  <c r="E119" i="4"/>
  <c r="F119" i="4"/>
  <c r="G119" i="4"/>
  <c r="H119" i="4"/>
  <c r="I119" i="4"/>
  <c r="J119" i="4"/>
  <c r="K119" i="4"/>
  <c r="L119" i="4"/>
  <c r="O119" i="4"/>
  <c r="E125" i="4"/>
  <c r="F125" i="4"/>
  <c r="G125" i="4"/>
  <c r="H125" i="4"/>
  <c r="I125" i="4"/>
  <c r="J125" i="4"/>
  <c r="K125" i="4"/>
  <c r="L125" i="4"/>
  <c r="O125" i="4"/>
  <c r="E124" i="4"/>
  <c r="F124" i="4"/>
  <c r="G124" i="4"/>
  <c r="H124" i="4"/>
  <c r="I124" i="4"/>
  <c r="J124" i="4"/>
  <c r="K124" i="4"/>
  <c r="L124" i="4"/>
  <c r="O124" i="4"/>
  <c r="E120" i="4"/>
  <c r="F120" i="4"/>
  <c r="G120" i="4"/>
  <c r="H120" i="4"/>
  <c r="I120" i="4"/>
  <c r="J120" i="4"/>
  <c r="K120" i="4"/>
  <c r="L120" i="4"/>
  <c r="O120" i="4"/>
  <c r="E63" i="4"/>
  <c r="F63" i="4"/>
  <c r="G63" i="4"/>
  <c r="H63" i="4"/>
  <c r="I63" i="4"/>
  <c r="J63" i="4"/>
  <c r="K63" i="4"/>
  <c r="L63" i="4"/>
  <c r="O63" i="4"/>
  <c r="C126" i="4"/>
  <c r="O4" i="4"/>
  <c r="L4" i="4"/>
  <c r="K4" i="4"/>
  <c r="J4" i="4"/>
  <c r="I4" i="4"/>
  <c r="H4" i="4"/>
  <c r="G4" i="4"/>
  <c r="F4" i="4"/>
  <c r="E4" i="4"/>
  <c r="AF126" i="4"/>
  <c r="AB2" i="4"/>
  <c r="M2" i="4"/>
  <c r="L126" i="4" l="1"/>
  <c r="E126" i="4"/>
  <c r="O126" i="4"/>
  <c r="G126" i="4"/>
  <c r="H126" i="4"/>
  <c r="K126" i="4"/>
  <c r="U126" i="4"/>
  <c r="F126" i="4"/>
  <c r="I126" i="4"/>
  <c r="J126" i="4"/>
  <c r="V126" i="4"/>
  <c r="W126" i="4"/>
  <c r="X126" i="4"/>
  <c r="Y126" i="4"/>
  <c r="AA126" i="4"/>
  <c r="Z126" i="4"/>
  <c r="T126" i="4"/>
  <c r="AD126" i="4"/>
  <c r="AB118" i="4"/>
  <c r="AC118" i="4" s="1"/>
  <c r="AE118" i="4" s="1"/>
  <c r="AB116" i="4"/>
  <c r="AC116" i="4" s="1"/>
  <c r="AE116" i="4" s="1"/>
  <c r="AB112" i="4"/>
  <c r="AC112" i="4" s="1"/>
  <c r="AE112" i="4" s="1"/>
  <c r="AB107" i="4"/>
  <c r="AC107" i="4" s="1"/>
  <c r="AE107" i="4" s="1"/>
  <c r="AB104" i="4"/>
  <c r="AC104" i="4" s="1"/>
  <c r="AE104" i="4" s="1"/>
  <c r="AB86" i="4"/>
  <c r="AC86" i="4" s="1"/>
  <c r="AE86" i="4" s="1"/>
  <c r="AB93" i="4"/>
  <c r="AC93" i="4" s="1"/>
  <c r="AE93" i="4" s="1"/>
  <c r="AB90" i="4"/>
  <c r="AC90" i="4" s="1"/>
  <c r="AE90" i="4" s="1"/>
  <c r="AB89" i="4"/>
  <c r="AC89" i="4" s="1"/>
  <c r="AE89" i="4" s="1"/>
  <c r="AB77" i="4"/>
  <c r="AC77" i="4" s="1"/>
  <c r="AE77" i="4" s="1"/>
  <c r="AB76" i="4"/>
  <c r="AC76" i="4" s="1"/>
  <c r="AE76" i="4" s="1"/>
  <c r="AB67" i="4"/>
  <c r="AC67" i="4" s="1"/>
  <c r="AE67" i="4" s="1"/>
  <c r="AB66" i="4"/>
  <c r="AC66" i="4" s="1"/>
  <c r="AE66" i="4" s="1"/>
  <c r="AB50" i="4"/>
  <c r="AC50" i="4" s="1"/>
  <c r="AE50" i="4" s="1"/>
  <c r="AB49" i="4"/>
  <c r="AC49" i="4" s="1"/>
  <c r="AE49" i="4" s="1"/>
  <c r="AB7" i="4"/>
  <c r="AC7" i="4" s="1"/>
  <c r="AE7" i="4" s="1"/>
  <c r="AB31" i="4"/>
  <c r="AC31" i="4" s="1"/>
  <c r="AE31" i="4" s="1"/>
  <c r="AB14" i="4"/>
  <c r="AC14" i="4" s="1"/>
  <c r="AE14" i="4" s="1"/>
  <c r="AB6" i="4"/>
  <c r="AC6" i="4" s="1"/>
  <c r="AE6" i="4" s="1"/>
  <c r="M4" i="4"/>
  <c r="AB4" i="4"/>
  <c r="AC4" i="4" s="1"/>
  <c r="AB5" i="4"/>
  <c r="AC5" i="4" s="1"/>
  <c r="AE5" i="4" s="1"/>
  <c r="M125" i="4"/>
  <c r="N125" i="4" s="1"/>
  <c r="P125" i="4" s="1"/>
  <c r="AB123" i="4"/>
  <c r="AC123" i="4" s="1"/>
  <c r="AE123" i="4" s="1"/>
  <c r="AB106" i="4"/>
  <c r="AC106" i="4" s="1"/>
  <c r="AE106" i="4" s="1"/>
  <c r="AB92" i="4"/>
  <c r="AC92" i="4" s="1"/>
  <c r="AE92" i="4" s="1"/>
  <c r="AB81" i="4"/>
  <c r="AC81" i="4" s="1"/>
  <c r="AE81" i="4" s="1"/>
  <c r="AB75" i="4"/>
  <c r="AC75" i="4" s="1"/>
  <c r="AE75" i="4" s="1"/>
  <c r="AB74" i="4"/>
  <c r="AC74" i="4" s="1"/>
  <c r="AE74" i="4" s="1"/>
  <c r="AB44" i="4"/>
  <c r="AC44" i="4" s="1"/>
  <c r="AE44" i="4" s="1"/>
  <c r="AB43" i="4"/>
  <c r="AC43" i="4" s="1"/>
  <c r="AE43" i="4" s="1"/>
  <c r="AB48" i="4"/>
  <c r="AC48" i="4" s="1"/>
  <c r="AE48" i="4" s="1"/>
  <c r="AB37" i="4"/>
  <c r="AC37" i="4" s="1"/>
  <c r="AE37" i="4" s="1"/>
  <c r="AB60" i="4"/>
  <c r="AC60" i="4" s="1"/>
  <c r="AE60" i="4" s="1"/>
  <c r="AB20" i="4"/>
  <c r="AC20" i="4" s="1"/>
  <c r="AE20" i="4" s="1"/>
  <c r="AB55" i="4"/>
  <c r="AC55" i="4" s="1"/>
  <c r="AE55" i="4" s="1"/>
  <c r="AB41" i="4"/>
  <c r="AC41" i="4" s="1"/>
  <c r="AE41" i="4" s="1"/>
  <c r="M119" i="4"/>
  <c r="N119" i="4" s="1"/>
  <c r="P119" i="4" s="1"/>
  <c r="M118" i="4"/>
  <c r="N118" i="4" s="1"/>
  <c r="P118" i="4" s="1"/>
  <c r="M116" i="4"/>
  <c r="N116" i="4" s="1"/>
  <c r="P116" i="4" s="1"/>
  <c r="M115" i="4"/>
  <c r="N115" i="4" s="1"/>
  <c r="P115" i="4" s="1"/>
  <c r="M112" i="4"/>
  <c r="N112" i="4" s="1"/>
  <c r="P112" i="4" s="1"/>
  <c r="M103" i="4"/>
  <c r="N103" i="4" s="1"/>
  <c r="P103" i="4" s="1"/>
  <c r="M86" i="4"/>
  <c r="N86" i="4" s="1"/>
  <c r="P86" i="4" s="1"/>
  <c r="M93" i="4"/>
  <c r="N93" i="4" s="1"/>
  <c r="P93" i="4" s="1"/>
  <c r="M90" i="4"/>
  <c r="N90" i="4" s="1"/>
  <c r="P90" i="4" s="1"/>
  <c r="M89" i="4"/>
  <c r="N89" i="4" s="1"/>
  <c r="P89" i="4" s="1"/>
  <c r="M77" i="4"/>
  <c r="N77" i="4" s="1"/>
  <c r="P77" i="4" s="1"/>
  <c r="M76" i="4"/>
  <c r="N76" i="4" s="1"/>
  <c r="P76" i="4" s="1"/>
  <c r="M67" i="4"/>
  <c r="N67" i="4" s="1"/>
  <c r="P67" i="4" s="1"/>
  <c r="M66" i="4"/>
  <c r="N66" i="4" s="1"/>
  <c r="P66" i="4" s="1"/>
  <c r="M50" i="4"/>
  <c r="N50" i="4" s="1"/>
  <c r="P50" i="4" s="1"/>
  <c r="M49" i="4"/>
  <c r="N49" i="4" s="1"/>
  <c r="P49" i="4" s="1"/>
  <c r="M8" i="4"/>
  <c r="N8" i="4" s="1"/>
  <c r="P8" i="4" s="1"/>
  <c r="M7" i="4"/>
  <c r="N7" i="4" s="1"/>
  <c r="P7" i="4" s="1"/>
  <c r="M32" i="4"/>
  <c r="N32" i="4" s="1"/>
  <c r="P32" i="4" s="1"/>
  <c r="M31" i="4"/>
  <c r="N31" i="4" s="1"/>
  <c r="P31" i="4" s="1"/>
  <c r="M15" i="4"/>
  <c r="N15" i="4" s="1"/>
  <c r="P15" i="4" s="1"/>
  <c r="M14" i="4"/>
  <c r="N14" i="4" s="1"/>
  <c r="P14" i="4" s="1"/>
  <c r="M25" i="4"/>
  <c r="N25" i="4" s="1"/>
  <c r="P25" i="4" s="1"/>
  <c r="M29" i="4"/>
  <c r="N29" i="4" s="1"/>
  <c r="P29" i="4" s="1"/>
  <c r="M10" i="4"/>
  <c r="N10" i="4" s="1"/>
  <c r="P10" i="4" s="1"/>
  <c r="M6" i="4"/>
  <c r="N6" i="4" s="1"/>
  <c r="P6" i="4" s="1"/>
  <c r="AB8" i="4"/>
  <c r="AC8" i="4" s="1"/>
  <c r="AE8" i="4" s="1"/>
  <c r="AB32" i="4"/>
  <c r="AC32" i="4" s="1"/>
  <c r="AE32" i="4" s="1"/>
  <c r="AB15" i="4"/>
  <c r="AC15" i="4" s="1"/>
  <c r="AE15" i="4" s="1"/>
  <c r="AB25" i="4"/>
  <c r="AC25" i="4" s="1"/>
  <c r="AE25" i="4" s="1"/>
  <c r="AB10" i="4"/>
  <c r="AC10" i="4" s="1"/>
  <c r="AE10" i="4" s="1"/>
  <c r="AB124" i="4"/>
  <c r="AC124" i="4" s="1"/>
  <c r="AE124" i="4" s="1"/>
  <c r="AB122" i="4"/>
  <c r="AC122" i="4" s="1"/>
  <c r="AE122" i="4" s="1"/>
  <c r="AB99" i="4"/>
  <c r="AC99" i="4" s="1"/>
  <c r="AE99" i="4" s="1"/>
  <c r="AB101" i="4"/>
  <c r="AC101" i="4" s="1"/>
  <c r="AE101" i="4" s="1"/>
  <c r="AB85" i="4"/>
  <c r="AC85" i="4" s="1"/>
  <c r="AE85" i="4" s="1"/>
  <c r="AB96" i="4"/>
  <c r="AC96" i="4" s="1"/>
  <c r="AE96" i="4" s="1"/>
  <c r="AB95" i="4"/>
  <c r="AC95" i="4" s="1"/>
  <c r="AE95" i="4" s="1"/>
  <c r="AB80" i="4"/>
  <c r="AC80" i="4" s="1"/>
  <c r="AE80" i="4" s="1"/>
  <c r="AB79" i="4"/>
  <c r="AC79" i="4" s="1"/>
  <c r="AE79" i="4" s="1"/>
  <c r="AB73" i="4"/>
  <c r="AC73" i="4" s="1"/>
  <c r="AE73" i="4" s="1"/>
  <c r="AB72" i="4"/>
  <c r="AC72" i="4" s="1"/>
  <c r="AE72" i="4" s="1"/>
  <c r="AB42" i="4"/>
  <c r="AC42" i="4" s="1"/>
  <c r="AE42" i="4" s="1"/>
  <c r="AB47" i="4"/>
  <c r="AC47" i="4" s="1"/>
  <c r="AE47" i="4" s="1"/>
  <c r="AB24" i="4"/>
  <c r="AC24" i="4" s="1"/>
  <c r="AE24" i="4" s="1"/>
  <c r="AB23" i="4"/>
  <c r="AC23" i="4" s="1"/>
  <c r="AE23" i="4" s="1"/>
  <c r="AB57" i="4"/>
  <c r="AC57" i="4" s="1"/>
  <c r="AE57" i="4" s="1"/>
  <c r="AB18" i="4"/>
  <c r="AC18" i="4" s="1"/>
  <c r="AE18" i="4" s="1"/>
  <c r="AB52" i="4"/>
  <c r="AC52" i="4" s="1"/>
  <c r="AE52" i="4" s="1"/>
  <c r="AB39" i="4"/>
  <c r="AC39" i="4" s="1"/>
  <c r="AE39" i="4" s="1"/>
  <c r="M123" i="4"/>
  <c r="N123" i="4" s="1"/>
  <c r="P123" i="4" s="1"/>
  <c r="M114" i="4"/>
  <c r="N114" i="4" s="1"/>
  <c r="P114" i="4" s="1"/>
  <c r="M83" i="4"/>
  <c r="N83" i="4" s="1"/>
  <c r="P83" i="4" s="1"/>
  <c r="M109" i="4"/>
  <c r="N109" i="4" s="1"/>
  <c r="P109" i="4" s="1"/>
  <c r="M102" i="4"/>
  <c r="N102" i="4" s="1"/>
  <c r="P102" i="4" s="1"/>
  <c r="M111" i="4"/>
  <c r="N111" i="4" s="1"/>
  <c r="P111" i="4" s="1"/>
  <c r="M92" i="4"/>
  <c r="N92" i="4" s="1"/>
  <c r="P92" i="4" s="1"/>
  <c r="M97" i="4"/>
  <c r="N97" i="4" s="1"/>
  <c r="P97" i="4" s="1"/>
  <c r="M88" i="4"/>
  <c r="N88" i="4" s="1"/>
  <c r="P88" i="4" s="1"/>
  <c r="M81" i="4"/>
  <c r="N81" i="4" s="1"/>
  <c r="P81" i="4" s="1"/>
  <c r="M75" i="4"/>
  <c r="N75" i="4" s="1"/>
  <c r="P75" i="4" s="1"/>
  <c r="M74" i="4"/>
  <c r="N74" i="4" s="1"/>
  <c r="P74" i="4" s="1"/>
  <c r="M44" i="4"/>
  <c r="N44" i="4" s="1"/>
  <c r="P44" i="4" s="1"/>
  <c r="M43" i="4"/>
  <c r="N43" i="4" s="1"/>
  <c r="P43" i="4" s="1"/>
  <c r="M48" i="4"/>
  <c r="N48" i="4" s="1"/>
  <c r="P48" i="4" s="1"/>
  <c r="M37" i="4"/>
  <c r="N37" i="4" s="1"/>
  <c r="P37" i="4" s="1"/>
  <c r="M61" i="4"/>
  <c r="N61" i="4" s="1"/>
  <c r="P61" i="4" s="1"/>
  <c r="M60" i="4"/>
  <c r="N60" i="4" s="1"/>
  <c r="P60" i="4" s="1"/>
  <c r="M21" i="4"/>
  <c r="N21" i="4" s="1"/>
  <c r="P21" i="4" s="1"/>
  <c r="M20" i="4"/>
  <c r="N20" i="4" s="1"/>
  <c r="P20" i="4" s="1"/>
  <c r="M13" i="4"/>
  <c r="N13" i="4" s="1"/>
  <c r="P13" i="4" s="1"/>
  <c r="M55" i="4"/>
  <c r="N55" i="4" s="1"/>
  <c r="P55" i="4" s="1"/>
  <c r="M28" i="4"/>
  <c r="N28" i="4" s="1"/>
  <c r="P28" i="4" s="1"/>
  <c r="M41" i="4"/>
  <c r="N41" i="4" s="1"/>
  <c r="P41" i="4" s="1"/>
  <c r="M5" i="4"/>
  <c r="N5" i="4" s="1"/>
  <c r="P5" i="4" s="1"/>
  <c r="AB61" i="4"/>
  <c r="AC61" i="4" s="1"/>
  <c r="AE61" i="4" s="1"/>
  <c r="AB21" i="4"/>
  <c r="AC21" i="4" s="1"/>
  <c r="AE21" i="4" s="1"/>
  <c r="AB13" i="4"/>
  <c r="AC13" i="4" s="1"/>
  <c r="AE13" i="4" s="1"/>
  <c r="AB28" i="4"/>
  <c r="AC28" i="4" s="1"/>
  <c r="AE28" i="4" s="1"/>
  <c r="AB125" i="4"/>
  <c r="AC125" i="4" s="1"/>
  <c r="AE125" i="4" s="1"/>
  <c r="AB98" i="4"/>
  <c r="AC98" i="4" s="1"/>
  <c r="AE98" i="4" s="1"/>
  <c r="AB84" i="4"/>
  <c r="AC84" i="4" s="1"/>
  <c r="AE84" i="4" s="1"/>
  <c r="AB78" i="4"/>
  <c r="AC78" i="4" s="1"/>
  <c r="AE78" i="4" s="1"/>
  <c r="AB68" i="4"/>
  <c r="AC68" i="4" s="1"/>
  <c r="AE68" i="4" s="1"/>
  <c r="AB71" i="4"/>
  <c r="AC71" i="4" s="1"/>
  <c r="AE71" i="4" s="1"/>
  <c r="AB70" i="4"/>
  <c r="AC70" i="4" s="1"/>
  <c r="AE70" i="4" s="1"/>
  <c r="AB46" i="4"/>
  <c r="AC46" i="4" s="1"/>
  <c r="AE46" i="4" s="1"/>
  <c r="AB45" i="4"/>
  <c r="AC45" i="4" s="1"/>
  <c r="AE45" i="4" s="1"/>
  <c r="AB22" i="4"/>
  <c r="AC22" i="4" s="1"/>
  <c r="AE22" i="4" s="1"/>
  <c r="AB9" i="4"/>
  <c r="AC9" i="4" s="1"/>
  <c r="AE9" i="4" s="1"/>
  <c r="AB34" i="4"/>
  <c r="AC34" i="4" s="1"/>
  <c r="AE34" i="4" s="1"/>
  <c r="AB16" i="4"/>
  <c r="AC16" i="4" s="1"/>
  <c r="AE16" i="4" s="1"/>
  <c r="AB26" i="4"/>
  <c r="AC26" i="4" s="1"/>
  <c r="AE26" i="4" s="1"/>
  <c r="AB11" i="4"/>
  <c r="AC11" i="4" s="1"/>
  <c r="AE11" i="4" s="1"/>
  <c r="M120" i="4"/>
  <c r="N120" i="4" s="1"/>
  <c r="P120" i="4" s="1"/>
  <c r="M124" i="4"/>
  <c r="N124" i="4" s="1"/>
  <c r="P124" i="4" s="1"/>
  <c r="M122" i="4"/>
  <c r="N122" i="4" s="1"/>
  <c r="P122" i="4" s="1"/>
  <c r="M82" i="4"/>
  <c r="N82" i="4" s="1"/>
  <c r="P82" i="4" s="1"/>
  <c r="M108" i="4"/>
  <c r="N108" i="4" s="1"/>
  <c r="P108" i="4" s="1"/>
  <c r="M101" i="4"/>
  <c r="N101" i="4" s="1"/>
  <c r="P101" i="4" s="1"/>
  <c r="M110" i="4"/>
  <c r="N110" i="4" s="1"/>
  <c r="P110" i="4" s="1"/>
  <c r="M85" i="4"/>
  <c r="N85" i="4" s="1"/>
  <c r="P85" i="4" s="1"/>
  <c r="M96" i="4"/>
  <c r="N96" i="4" s="1"/>
  <c r="P96" i="4" s="1"/>
  <c r="M95" i="4"/>
  <c r="N95" i="4" s="1"/>
  <c r="P95" i="4" s="1"/>
  <c r="M80" i="4"/>
  <c r="N80" i="4" s="1"/>
  <c r="P80" i="4" s="1"/>
  <c r="M79" i="4"/>
  <c r="N79" i="4" s="1"/>
  <c r="P79" i="4" s="1"/>
  <c r="M73" i="4"/>
  <c r="N73" i="4" s="1"/>
  <c r="P73" i="4" s="1"/>
  <c r="M72" i="4"/>
  <c r="N72" i="4" s="1"/>
  <c r="P72" i="4" s="1"/>
  <c r="M42" i="4"/>
  <c r="N42" i="4" s="1"/>
  <c r="P42" i="4" s="1"/>
  <c r="M47" i="4"/>
  <c r="N47" i="4" s="1"/>
  <c r="P47" i="4" s="1"/>
  <c r="M24" i="4"/>
  <c r="N24" i="4" s="1"/>
  <c r="P24" i="4" s="1"/>
  <c r="M23" i="4"/>
  <c r="N23" i="4" s="1"/>
  <c r="P23" i="4" s="1"/>
  <c r="M58" i="4"/>
  <c r="N58" i="4" s="1"/>
  <c r="P58" i="4" s="1"/>
  <c r="M57" i="4"/>
  <c r="N57" i="4" s="1"/>
  <c r="P57" i="4" s="1"/>
  <c r="M19" i="4"/>
  <c r="N19" i="4" s="1"/>
  <c r="P19" i="4" s="1"/>
  <c r="M18" i="4"/>
  <c r="N18" i="4" s="1"/>
  <c r="P18" i="4" s="1"/>
  <c r="M54" i="4"/>
  <c r="N54" i="4" s="1"/>
  <c r="P54" i="4" s="1"/>
  <c r="M52" i="4"/>
  <c r="N52" i="4" s="1"/>
  <c r="P52" i="4" s="1"/>
  <c r="M40" i="4"/>
  <c r="N40" i="4" s="1"/>
  <c r="P40" i="4" s="1"/>
  <c r="M39" i="4"/>
  <c r="N39" i="4" s="1"/>
  <c r="P39" i="4" s="1"/>
  <c r="AB58" i="4"/>
  <c r="AC58" i="4" s="1"/>
  <c r="AE58" i="4" s="1"/>
  <c r="AB19" i="4"/>
  <c r="AC19" i="4" s="1"/>
  <c r="AE19" i="4" s="1"/>
  <c r="AB54" i="4"/>
  <c r="AC54" i="4" s="1"/>
  <c r="AE54" i="4" s="1"/>
  <c r="AB40" i="4"/>
  <c r="AC40" i="4" s="1"/>
  <c r="AE40" i="4" s="1"/>
  <c r="AB29" i="4"/>
  <c r="AC29" i="4" s="1"/>
  <c r="AE29" i="4" s="1"/>
  <c r="M117" i="4"/>
  <c r="N117" i="4" s="1"/>
  <c r="P117" i="4" s="1"/>
  <c r="M113" i="4"/>
  <c r="N113" i="4" s="1"/>
  <c r="P113" i="4" s="1"/>
  <c r="M100" i="4"/>
  <c r="N100" i="4" s="1"/>
  <c r="P100" i="4" s="1"/>
  <c r="M84" i="4"/>
  <c r="N84" i="4" s="1"/>
  <c r="P84" i="4" s="1"/>
  <c r="M87" i="4"/>
  <c r="N87" i="4" s="1"/>
  <c r="P87" i="4" s="1"/>
  <c r="M94" i="4"/>
  <c r="N94" i="4" s="1"/>
  <c r="P94" i="4" s="1"/>
  <c r="M91" i="4"/>
  <c r="N91" i="4" s="1"/>
  <c r="P91" i="4" s="1"/>
  <c r="M78" i="4"/>
  <c r="N78" i="4" s="1"/>
  <c r="P78" i="4" s="1"/>
  <c r="M68" i="4"/>
  <c r="N68" i="4" s="1"/>
  <c r="P68" i="4" s="1"/>
  <c r="M71" i="4"/>
  <c r="N71" i="4" s="1"/>
  <c r="P71" i="4" s="1"/>
  <c r="M70" i="4"/>
  <c r="N70" i="4" s="1"/>
  <c r="P70" i="4" s="1"/>
  <c r="M46" i="4"/>
  <c r="N46" i="4" s="1"/>
  <c r="P46" i="4" s="1"/>
  <c r="M45" i="4"/>
  <c r="N45" i="4" s="1"/>
  <c r="P45" i="4" s="1"/>
  <c r="M22" i="4"/>
  <c r="N22" i="4" s="1"/>
  <c r="P22" i="4" s="1"/>
  <c r="M9" i="4"/>
  <c r="N9" i="4" s="1"/>
  <c r="P9" i="4" s="1"/>
  <c r="M35" i="4"/>
  <c r="N35" i="4" s="1"/>
  <c r="P35" i="4" s="1"/>
  <c r="M34" i="4"/>
  <c r="N34" i="4" s="1"/>
  <c r="P34" i="4" s="1"/>
  <c r="M17" i="4"/>
  <c r="N17" i="4" s="1"/>
  <c r="P17" i="4" s="1"/>
  <c r="M16" i="4"/>
  <c r="N16" i="4" s="1"/>
  <c r="P16" i="4" s="1"/>
  <c r="M51" i="4"/>
  <c r="N51" i="4" s="1"/>
  <c r="P51" i="4" s="1"/>
  <c r="M26" i="4"/>
  <c r="N26" i="4" s="1"/>
  <c r="P26" i="4" s="1"/>
  <c r="M12" i="4"/>
  <c r="N12" i="4" s="1"/>
  <c r="P12" i="4" s="1"/>
  <c r="M11" i="4"/>
  <c r="N11" i="4" s="1"/>
  <c r="P11" i="4" s="1"/>
  <c r="AB35" i="4"/>
  <c r="AC35" i="4" s="1"/>
  <c r="AE35" i="4" s="1"/>
  <c r="AB17" i="4"/>
  <c r="AC17" i="4" s="1"/>
  <c r="AE17" i="4" s="1"/>
  <c r="AB51" i="4"/>
  <c r="AC51" i="4" s="1"/>
  <c r="AE51" i="4" s="1"/>
  <c r="AB12" i="4"/>
  <c r="AC12" i="4" s="1"/>
  <c r="AE12" i="4" s="1"/>
  <c r="M63" i="4"/>
  <c r="N63" i="4" s="1"/>
  <c r="P63" i="4" s="1"/>
  <c r="M99" i="4"/>
  <c r="N99" i="4" s="1"/>
  <c r="P99" i="4" s="1"/>
  <c r="M98" i="4"/>
  <c r="N98" i="4" s="1"/>
  <c r="P98" i="4" s="1"/>
  <c r="M107" i="4"/>
  <c r="N107" i="4" s="1"/>
  <c r="P107" i="4" s="1"/>
  <c r="M106" i="4"/>
  <c r="N106" i="4" s="1"/>
  <c r="P106" i="4" s="1"/>
  <c r="M105" i="4"/>
  <c r="N105" i="4" s="1"/>
  <c r="P105" i="4" s="1"/>
  <c r="M104" i="4"/>
  <c r="N104" i="4" s="1"/>
  <c r="P104" i="4" s="1"/>
  <c r="AB113" i="4"/>
  <c r="AC113" i="4" s="1"/>
  <c r="AE113" i="4" s="1"/>
  <c r="AB108" i="4"/>
  <c r="AC108" i="4" s="1"/>
  <c r="AE108" i="4" s="1"/>
  <c r="AB87" i="4"/>
  <c r="AC87" i="4" s="1"/>
  <c r="AE87" i="4" s="1"/>
  <c r="AB114" i="4"/>
  <c r="AC114" i="4" s="1"/>
  <c r="AE114" i="4" s="1"/>
  <c r="AB102" i="4"/>
  <c r="AC102" i="4" s="1"/>
  <c r="AE102" i="4" s="1"/>
  <c r="AB88" i="4"/>
  <c r="AC88" i="4" s="1"/>
  <c r="AE88" i="4" s="1"/>
  <c r="AB109" i="4"/>
  <c r="AC109" i="4" s="1"/>
  <c r="AE109" i="4" s="1"/>
  <c r="AB97" i="4"/>
  <c r="AC97" i="4" s="1"/>
  <c r="AE97" i="4" s="1"/>
  <c r="AB103" i="4"/>
  <c r="AC103" i="4" s="1"/>
  <c r="AE103" i="4" s="1"/>
  <c r="AB63" i="4"/>
  <c r="AC63" i="4" s="1"/>
  <c r="AE63" i="4" s="1"/>
  <c r="AB119" i="4"/>
  <c r="AC119" i="4" s="1"/>
  <c r="AE119" i="4" s="1"/>
  <c r="AB83" i="4"/>
  <c r="AC83" i="4" s="1"/>
  <c r="AE83" i="4" s="1"/>
  <c r="AB111" i="4"/>
  <c r="AC111" i="4" s="1"/>
  <c r="AE111" i="4" s="1"/>
  <c r="AB100" i="4"/>
  <c r="AC100" i="4" s="1"/>
  <c r="AE100" i="4" s="1"/>
  <c r="AB94" i="4"/>
  <c r="AC94" i="4" s="1"/>
  <c r="AE94" i="4" s="1"/>
  <c r="AB115" i="4"/>
  <c r="AC115" i="4" s="1"/>
  <c r="AE115" i="4" s="1"/>
  <c r="AB120" i="4"/>
  <c r="AC120" i="4" s="1"/>
  <c r="AE120" i="4" s="1"/>
  <c r="AB117" i="4"/>
  <c r="AC117" i="4" s="1"/>
  <c r="AE117" i="4" s="1"/>
  <c r="AB82" i="4"/>
  <c r="AC82" i="4" s="1"/>
  <c r="AE82" i="4" s="1"/>
  <c r="AB105" i="4"/>
  <c r="AC105" i="4" s="1"/>
  <c r="AE105" i="4" s="1"/>
  <c r="AB110" i="4"/>
  <c r="AC110" i="4" s="1"/>
  <c r="AE110" i="4" s="1"/>
  <c r="AB91" i="4"/>
  <c r="AC91" i="4" s="1"/>
  <c r="AE91" i="4" s="1"/>
  <c r="N4" i="4" l="1"/>
  <c r="N126" i="4" s="1"/>
  <c r="M126" i="4"/>
  <c r="AB126" i="4"/>
  <c r="AC126" i="4"/>
  <c r="AE4" i="4"/>
  <c r="AE126" i="4" s="1"/>
  <c r="P4" i="4" l="1"/>
  <c r="P126" i="4" s="1"/>
</calcChain>
</file>

<file path=xl/sharedStrings.xml><?xml version="1.0" encoding="utf-8"?>
<sst xmlns="http://schemas.openxmlformats.org/spreadsheetml/2006/main" count="283" uniqueCount="145">
  <si>
    <t>2.1.2 Number of seats filled against reserved categories (SC, ST, OBC, Divyangjan, etc. as per reservation policy) during the year (exclusive of supernumerary seats) 23-24</t>
  </si>
  <si>
    <t>Total sanctioned Admission 2023-24</t>
  </si>
  <si>
    <t xml:space="preserve">% - </t>
  </si>
  <si>
    <t xml:space="preserve">10 % ON GENERAL </t>
  </si>
  <si>
    <t>Admission 2022-23</t>
  </si>
  <si>
    <t>10 % ON ACTIVE</t>
  </si>
  <si>
    <t>Sr. No</t>
  </si>
  <si>
    <t>Class</t>
  </si>
  <si>
    <t>original intake</t>
  </si>
  <si>
    <t>Active</t>
  </si>
  <si>
    <t>SC</t>
  </si>
  <si>
    <t>ST</t>
  </si>
  <si>
    <t>DTA</t>
  </si>
  <si>
    <t>NT B</t>
  </si>
  <si>
    <t>NT C</t>
  </si>
  <si>
    <t>NT D</t>
  </si>
  <si>
    <t>OBC</t>
  </si>
  <si>
    <t>SBC</t>
  </si>
  <si>
    <t>Total caste</t>
  </si>
  <si>
    <t>open</t>
  </si>
  <si>
    <t>EBC</t>
  </si>
  <si>
    <t>General</t>
  </si>
  <si>
    <t>F.Y.B.A. (English /Marathi)</t>
  </si>
  <si>
    <t>S.Y.B.A. (English / Marathi)</t>
  </si>
  <si>
    <t>T.Y.B.A. (English / Marathi)</t>
  </si>
  <si>
    <t>F.Y.B.A.M.M.C</t>
  </si>
  <si>
    <t>S.Y.B.A.M.M.C</t>
  </si>
  <si>
    <t>T.Y.B.A.M.M.C</t>
  </si>
  <si>
    <t>F.Y.B.Com.</t>
  </si>
  <si>
    <t>S.Y.B.Com.</t>
  </si>
  <si>
    <t>T.Y.B.Com.</t>
  </si>
  <si>
    <t>F.Y.B.Com Accounting &amp; Finance</t>
  </si>
  <si>
    <t>S.Y.B.Com Accounting &amp; Finance</t>
  </si>
  <si>
    <t>T.Y.B.Com Accounting &amp; Finance</t>
  </si>
  <si>
    <t>F.Y.B.Com Banking &amp; Insurance</t>
  </si>
  <si>
    <t>S.Y.B.Com Banking &amp; Insurance</t>
  </si>
  <si>
    <t>T.Y.B.Com Banking &amp; Insurance</t>
  </si>
  <si>
    <t>F.Y.B.Com. (Financial Management)</t>
  </si>
  <si>
    <t>S.Y.B.Com. (Financial Management)</t>
  </si>
  <si>
    <t>T.Y.B.Com. (Financial Management)</t>
  </si>
  <si>
    <t>F.Y.B.M.S.</t>
  </si>
  <si>
    <t>S.Y.B.M.S.</t>
  </si>
  <si>
    <t>T.Y.B.M.S.</t>
  </si>
  <si>
    <t>F.Y.B.Voc. (Financial Market &amp;Trading Operations)</t>
  </si>
  <si>
    <t>S.Y.B.Voc. (Financial Market &amp;Trading Operations)</t>
  </si>
  <si>
    <t>T.Y.B.Voc. (Financial Market &amp;Trading Operations)</t>
  </si>
  <si>
    <t>F.Y.B.Voc.(Business Management &amp; Entreprenure Development)</t>
  </si>
  <si>
    <t>S.Y.B.Voc.(Business Management &amp; Entreprenure Development)</t>
  </si>
  <si>
    <t>T.Y.B.Voc.(Business Management &amp; Entreprenure Development)</t>
  </si>
  <si>
    <t>F.Y.B.M.S.Hons. (Event Management &amp;PR)</t>
  </si>
  <si>
    <t>S.Y.B.M.S.Hons. (Event Management &amp;PR)</t>
  </si>
  <si>
    <t>T.Y.B.M.S.Hons. (Event Management &amp;PR)</t>
  </si>
  <si>
    <t>F.Y.B.M.S.Hons. (Sports Management)</t>
  </si>
  <si>
    <t>S.Y.B.M.S.Hons. (Sports Management)</t>
  </si>
  <si>
    <t>T.Y.B.M.S.Hons. (Sports Management)</t>
  </si>
  <si>
    <t>F.Y.B.M.S. (Retail Management)</t>
  </si>
  <si>
    <t>S.Y.B.M.S. (Retail Management)</t>
  </si>
  <si>
    <t>F.Y.B.Sc.</t>
  </si>
  <si>
    <t>S.Y.B.Sc.</t>
  </si>
  <si>
    <t>T.Y.B.Sc.</t>
  </si>
  <si>
    <t>F.Y.Bsc.I.T.</t>
  </si>
  <si>
    <t>S.Y.Bsc.I.T.</t>
  </si>
  <si>
    <t>T.Y.Bsc.I.T.</t>
  </si>
  <si>
    <t>F.Y.B.Sc. (Computer Science)</t>
  </si>
  <si>
    <t>S.Y.B.Sc. (Computer Science)</t>
  </si>
  <si>
    <t>T.Y.B.Sc. (Computer Science)</t>
  </si>
  <si>
    <t>F.Y.B.Sc. (BioTech)</t>
  </si>
  <si>
    <t>S.Y.B.Sc. (Bio Tech)</t>
  </si>
  <si>
    <t>T.Y.B.Sc. (Bio Tech)</t>
  </si>
  <si>
    <t>F.Y.B.Voc. (Cyber Security and Forensis )</t>
  </si>
  <si>
    <t>S.Y.B.Voc. (Cyber Security and Forensis )</t>
  </si>
  <si>
    <t>T.Y.B.Voc. (Cyber Security and Forensis )</t>
  </si>
  <si>
    <t>F.Y. B.Voc. (Medical Laboratory Technology)</t>
  </si>
  <si>
    <t>S.Y. B.Voc. (Medical Laboratory Technology)</t>
  </si>
  <si>
    <t>T.Y. B.Voc. (Medical Laboratory Technology)</t>
  </si>
  <si>
    <t>F.Y.B.M.S.Hons. (Integrative Nutration &amp; Dietetics)</t>
  </si>
  <si>
    <t>S.Y.B.M.S.Hons. (Integrative Nutration &amp; Dietetics)</t>
  </si>
  <si>
    <t>T.Y.B.M.S.Hons. (Integrative Nutration &amp; Dietetics)</t>
  </si>
  <si>
    <t>F.Y.B.M.S.Hons. (Interior Design)</t>
  </si>
  <si>
    <t>S.Y.B.M.S.Hons. (Interior Design)</t>
  </si>
  <si>
    <t>T.Y.B.M.S.Hons. (Interior Design)</t>
  </si>
  <si>
    <t>Five Years Integrated in M.Sc Biotechnology - 1</t>
  </si>
  <si>
    <t>Five Years Integrated in M.Sc Biotechnology - 3</t>
  </si>
  <si>
    <t>Bachelor of Computer Application -1</t>
  </si>
  <si>
    <t>M.A. Business Economics Part 1</t>
  </si>
  <si>
    <t>M.A. Business Economics Part 2</t>
  </si>
  <si>
    <t>M.A. Geography Part 1</t>
  </si>
  <si>
    <t>M.A. Geography Part 2</t>
  </si>
  <si>
    <t>M.A. Hindi Part 1</t>
  </si>
  <si>
    <t>M.A. Hindi Part 2</t>
  </si>
  <si>
    <t>M.A. History Part 1</t>
  </si>
  <si>
    <t>M.A. History Part 2</t>
  </si>
  <si>
    <t>M.A. Marathi Part 1</t>
  </si>
  <si>
    <t>M.A. Marathi Part 2</t>
  </si>
  <si>
    <t>M.A. Political Science Part 1</t>
  </si>
  <si>
    <t>M.A. Political Science Part 2</t>
  </si>
  <si>
    <t>M.Com. Part 1</t>
  </si>
  <si>
    <t>M.Com. Part 2</t>
  </si>
  <si>
    <t>M.Com. Banking &amp; Finance  Part 1</t>
  </si>
  <si>
    <t>M.Com. Banking &amp; Finance  Part 2</t>
  </si>
  <si>
    <t>M.Com. Businessh Management Part I</t>
  </si>
  <si>
    <t>M.Com. Businessh Management Part II</t>
  </si>
  <si>
    <t>M.Com. E-Commerce Part 1</t>
  </si>
  <si>
    <t>M.Com. E-Commerce Part 2</t>
  </si>
  <si>
    <t>M. Com. Accounting and Finance Part 1</t>
  </si>
  <si>
    <t>M. Com. Accounting and Finance Part 2</t>
  </si>
  <si>
    <t>M.Sc. Botany Part 1</t>
  </si>
  <si>
    <t>M.Sc. Botany Part 2</t>
  </si>
  <si>
    <t>M.Sc. Chemistry Part 1</t>
  </si>
  <si>
    <t>M.Sc. Chemistry Part 2</t>
  </si>
  <si>
    <t>M.Sc. Zoology Part 1</t>
  </si>
  <si>
    <t>M.Sc. Zoology Part 2</t>
  </si>
  <si>
    <t>M.Sc. Microbiology Part 1</t>
  </si>
  <si>
    <t>M.Sc. Microbiology Part 2</t>
  </si>
  <si>
    <t>M.Sc. Physics Part 1</t>
  </si>
  <si>
    <t>M.Sc. Physics Part 2</t>
  </si>
  <si>
    <t>M.Sc.IT (Cloud Computing) Part 1</t>
  </si>
  <si>
    <t>M.Sc.IT (Cloud Computing) Part 2</t>
  </si>
  <si>
    <t>M.Sc. Computer Science Part 1</t>
  </si>
  <si>
    <t>M.Sc. Computer Science Part 2</t>
  </si>
  <si>
    <t>M.Sc. Bioanalytical Science Part 1</t>
  </si>
  <si>
    <t>M.Sc. Bioanalytical Science Part 2</t>
  </si>
  <si>
    <t>M.Sc. Biotech Part 1</t>
  </si>
  <si>
    <t>M.Sc. Biotech Part 2</t>
  </si>
  <si>
    <t>M.Sc. EVS Part 1</t>
  </si>
  <si>
    <t>M.Sc. EVS Part 2</t>
  </si>
  <si>
    <t>M.Sc. (Data Science &amp; Big Data Analytics) - Part 1</t>
  </si>
  <si>
    <t>M.Sc. (Data Science &amp; Big Data Analytics) - Part 2</t>
  </si>
  <si>
    <t>M.Sc. Artificial Intelligence Part 1</t>
  </si>
  <si>
    <t>M.Sc. Artificial Intelligence Part 2</t>
  </si>
  <si>
    <t>MSc. Finance - Part 1</t>
  </si>
  <si>
    <t>MSc. Finance - Part 2</t>
  </si>
  <si>
    <t>M.Sc. Chemistry (Analytical Chemistry) - Part 1</t>
  </si>
  <si>
    <t>M.Sc. Chemistry (Analytical Chemistry) - Part 2</t>
  </si>
  <si>
    <t>M.Sc. Mathematics (Applied Mathematics)- Part 1</t>
  </si>
  <si>
    <t>M.Sc. Mathematics (Applied Mathematics)- Part 2</t>
  </si>
  <si>
    <t>M.Sc. Industrial Biotechnology Part 1</t>
  </si>
  <si>
    <t>M.Sc. Industrial Biotechnology Part 2</t>
  </si>
  <si>
    <t>M.Sc. (Food Science &amp; Nutraceuticals) Part 1</t>
  </si>
  <si>
    <t>M.Sc. (Food Science &amp; Nutraceuticals) Part 2</t>
  </si>
  <si>
    <t>M.Sc. Microbiology (Industrial Microbiology) - Part 2</t>
  </si>
  <si>
    <t>M.Sc. Zoology (Cell Biology and Cytogenetics) - Part 2</t>
  </si>
  <si>
    <t>M.Sc. (Sports Management) Part 1</t>
  </si>
  <si>
    <t>M.Sc. (Event Management &amp;PR) Part 2</t>
  </si>
  <si>
    <t xml:space="preserve">GrandTotal ...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</si>
</sst>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0" xfId="0" applyFont="1" applyFill="1" applyAlignment="1">
      <alignment vertical="top" wrapText="1"/>
    </xf>
    <xf numFmtId="1" fontId="1" fillId="0" borderId="3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1" fillId="3" borderId="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" fontId="1" fillId="2" borderId="3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9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9" fontId="3" fillId="3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1" fontId="2" fillId="2" borderId="6" xfId="0" applyNumberFormat="1" applyFont="1" applyFill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A7BA-F308-4B9D-88E8-ADEF149D7CBF}">
  <sheetPr>
    <tabColor rgb="FFC00000"/>
  </sheetPr>
  <dimension ref="A1:AF792"/>
  <sheetViews>
    <sheetView tabSelected="1" view="pageBreakPreview" topLeftCell="A113" zoomScale="90" zoomScaleNormal="90" zoomScaleSheetLayoutView="90" workbookViewId="0">
      <selection activeCell="B125" sqref="B125"/>
    </sheetView>
  </sheetViews>
  <sheetFormatPr defaultRowHeight="33.75" customHeight="1"/>
  <cols>
    <col min="1" max="1" width="7.7109375" style="13" customWidth="1"/>
    <col min="2" max="2" width="38.28515625" style="12" customWidth="1"/>
    <col min="3" max="4" width="8.140625" style="12" customWidth="1"/>
    <col min="5" max="5" width="8.140625" style="1" customWidth="1"/>
    <col min="6" max="12" width="6.85546875" style="1" customWidth="1"/>
    <col min="13" max="13" width="8.140625" style="21" customWidth="1"/>
    <col min="14" max="15" width="8.140625" style="1" customWidth="1"/>
    <col min="16" max="16" width="8" style="1" customWidth="1"/>
    <col min="17" max="17" width="32.140625" style="12" customWidth="1"/>
    <col min="18" max="19" width="8.140625" style="12" customWidth="1"/>
    <col min="20" max="20" width="7.28515625" style="1" customWidth="1"/>
    <col min="21" max="27" width="6.5703125" style="1" customWidth="1"/>
    <col min="28" max="28" width="8.140625" style="21" customWidth="1"/>
    <col min="29" max="29" width="8.140625" style="1" customWidth="1"/>
    <col min="30" max="30" width="6.85546875" style="1" customWidth="1"/>
    <col min="31" max="31" width="8.140625" style="1" customWidth="1"/>
    <col min="32" max="16384" width="9.140625" style="12"/>
  </cols>
  <sheetData>
    <row r="1" spans="1:31" s="31" customFormat="1" ht="33.75" customHeight="1">
      <c r="A1" s="29"/>
      <c r="B1" s="30" t="s">
        <v>0</v>
      </c>
      <c r="M1" s="32"/>
    </row>
    <row r="2" spans="1:31" s="28" customFormat="1" ht="33.75" customHeight="1">
      <c r="A2" s="22"/>
      <c r="B2" s="23" t="s">
        <v>1</v>
      </c>
      <c r="C2" s="24"/>
      <c r="D2" s="24" t="s">
        <v>2</v>
      </c>
      <c r="E2" s="25">
        <v>0.13</v>
      </c>
      <c r="F2" s="25">
        <v>7.0000000000000007E-2</v>
      </c>
      <c r="G2" s="25">
        <v>0.03</v>
      </c>
      <c r="H2" s="26">
        <v>2.5000000000000001E-2</v>
      </c>
      <c r="I2" s="26">
        <v>3.5000000000000003E-2</v>
      </c>
      <c r="J2" s="25">
        <v>0.02</v>
      </c>
      <c r="K2" s="25">
        <v>0.19</v>
      </c>
      <c r="L2" s="25">
        <v>0.02</v>
      </c>
      <c r="M2" s="27">
        <f>SUM(E2:L2)</f>
        <v>0.52</v>
      </c>
      <c r="N2" s="25"/>
      <c r="O2" s="24" t="s">
        <v>3</v>
      </c>
      <c r="P2" s="24"/>
      <c r="Q2" s="24" t="s">
        <v>4</v>
      </c>
      <c r="R2" s="24"/>
      <c r="S2" s="24" t="s">
        <v>2</v>
      </c>
      <c r="T2" s="25">
        <v>0.13</v>
      </c>
      <c r="U2" s="25">
        <v>7.0000000000000007E-2</v>
      </c>
      <c r="V2" s="25">
        <v>0.03</v>
      </c>
      <c r="W2" s="26">
        <v>2.5000000000000001E-2</v>
      </c>
      <c r="X2" s="26">
        <v>3.5000000000000003E-2</v>
      </c>
      <c r="Y2" s="25">
        <v>0.02</v>
      </c>
      <c r="Z2" s="25">
        <v>0.19</v>
      </c>
      <c r="AA2" s="25">
        <v>0.02</v>
      </c>
      <c r="AB2" s="27">
        <f>SUM(T2:AA2)</f>
        <v>0.52</v>
      </c>
      <c r="AC2" s="25"/>
      <c r="AD2" s="24" t="s">
        <v>5</v>
      </c>
      <c r="AE2" s="24"/>
    </row>
    <row r="3" spans="1:31" s="11" customFormat="1" ht="33.75" customHeight="1">
      <c r="A3" s="8" t="s">
        <v>6</v>
      </c>
      <c r="B3" s="9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10" t="s">
        <v>18</v>
      </c>
      <c r="N3" s="7" t="s">
        <v>19</v>
      </c>
      <c r="O3" s="7" t="s">
        <v>20</v>
      </c>
      <c r="P3" s="7" t="s">
        <v>21</v>
      </c>
      <c r="Q3" s="7" t="s">
        <v>7</v>
      </c>
      <c r="R3" s="7" t="s">
        <v>8</v>
      </c>
      <c r="S3" s="7" t="s">
        <v>9</v>
      </c>
      <c r="T3" s="7" t="s">
        <v>10</v>
      </c>
      <c r="U3" s="7" t="s">
        <v>11</v>
      </c>
      <c r="V3" s="7" t="s">
        <v>12</v>
      </c>
      <c r="W3" s="7" t="s">
        <v>13</v>
      </c>
      <c r="X3" s="7" t="s">
        <v>14</v>
      </c>
      <c r="Y3" s="7" t="s">
        <v>15</v>
      </c>
      <c r="Z3" s="7" t="s">
        <v>16</v>
      </c>
      <c r="AA3" s="7" t="s">
        <v>17</v>
      </c>
      <c r="AB3" s="10" t="s">
        <v>18</v>
      </c>
      <c r="AC3" s="7" t="s">
        <v>19</v>
      </c>
      <c r="AD3" s="7" t="s">
        <v>20</v>
      </c>
      <c r="AE3" s="7" t="s">
        <v>21</v>
      </c>
    </row>
    <row r="4" spans="1:31" ht="33.75" customHeight="1">
      <c r="A4" s="13">
        <v>1</v>
      </c>
      <c r="B4" s="4" t="s">
        <v>22</v>
      </c>
      <c r="C4" s="1">
        <v>410</v>
      </c>
      <c r="D4" s="15">
        <v>396</v>
      </c>
      <c r="E4" s="16">
        <f>ROUND(C4*13%,0)</f>
        <v>53</v>
      </c>
      <c r="F4" s="16">
        <f>ROUND(C4*7%,0)</f>
        <v>29</v>
      </c>
      <c r="G4" s="16">
        <f>ROUND(C4*3%,0)</f>
        <v>12</v>
      </c>
      <c r="H4" s="16">
        <f>ROUND(C4*2.5%,0)</f>
        <v>10</v>
      </c>
      <c r="I4" s="16">
        <f>ROUND(C4*3.5%,0)</f>
        <v>14</v>
      </c>
      <c r="J4" s="16">
        <f>ROUND(C4*2%,0)</f>
        <v>8</v>
      </c>
      <c r="K4" s="16">
        <f>ROUND(C4*19%,0)</f>
        <v>78</v>
      </c>
      <c r="L4" s="16">
        <f>ROUND(C4*2%,0)</f>
        <v>8</v>
      </c>
      <c r="M4" s="17">
        <f>E4+F4+G4+H4+I4+J4+K4+L4</f>
        <v>212</v>
      </c>
      <c r="N4" s="16">
        <f>C4-M4</f>
        <v>198</v>
      </c>
      <c r="O4" s="16">
        <f>ROUND(C4*10%,0)</f>
        <v>41</v>
      </c>
      <c r="P4" s="16">
        <f>N4-O4</f>
        <v>157</v>
      </c>
      <c r="Q4" s="1" t="s">
        <v>22</v>
      </c>
      <c r="R4" s="1">
        <v>410</v>
      </c>
      <c r="S4" s="15">
        <v>396</v>
      </c>
      <c r="T4" s="16">
        <f>ROUND(S4*13%,0)</f>
        <v>51</v>
      </c>
      <c r="U4" s="16">
        <f>ROUND(S4*7%,0)</f>
        <v>28</v>
      </c>
      <c r="V4" s="16">
        <f>ROUND(S4*3%,0)</f>
        <v>12</v>
      </c>
      <c r="W4" s="16">
        <f>ROUND(S4*2.5%,0)</f>
        <v>10</v>
      </c>
      <c r="X4" s="16">
        <f>ROUND(S4*3.5%,0)</f>
        <v>14</v>
      </c>
      <c r="Y4" s="16">
        <f>ROUND(S4*2%,0)</f>
        <v>8</v>
      </c>
      <c r="Z4" s="16">
        <f>ROUND(S4*19%,0)</f>
        <v>75</v>
      </c>
      <c r="AA4" s="16">
        <f>ROUND(S4*2%,0)</f>
        <v>8</v>
      </c>
      <c r="AB4" s="17">
        <f>T4+U4+V4+W4+X4+Y4+Z4+AA4</f>
        <v>206</v>
      </c>
      <c r="AC4" s="16">
        <f>S4-AB4</f>
        <v>190</v>
      </c>
      <c r="AD4" s="16">
        <f>ROUND(S4*10%,0)</f>
        <v>40</v>
      </c>
      <c r="AE4" s="16">
        <f>AC4-AD4</f>
        <v>150</v>
      </c>
    </row>
    <row r="5" spans="1:31" ht="33.75" customHeight="1">
      <c r="A5" s="13">
        <v>2</v>
      </c>
      <c r="B5" s="4" t="s">
        <v>23</v>
      </c>
      <c r="C5" s="1">
        <v>360</v>
      </c>
      <c r="D5" s="15">
        <v>280</v>
      </c>
      <c r="E5" s="16">
        <f t="shared" ref="E5:E79" si="0">ROUND(C5*13%,0)</f>
        <v>47</v>
      </c>
      <c r="F5" s="16">
        <f t="shared" ref="F5:F79" si="1">ROUND(C5*7%,0)</f>
        <v>25</v>
      </c>
      <c r="G5" s="16">
        <f t="shared" ref="G5:G79" si="2">ROUND(C5*3%,0)</f>
        <v>11</v>
      </c>
      <c r="H5" s="16">
        <f t="shared" ref="H5:H79" si="3">ROUND(C5*2.5%,0)</f>
        <v>9</v>
      </c>
      <c r="I5" s="16">
        <f t="shared" ref="I5:I79" si="4">ROUND(C5*3.5%,0)</f>
        <v>13</v>
      </c>
      <c r="J5" s="16">
        <f t="shared" ref="J5:J79" si="5">ROUND(C5*2%,0)</f>
        <v>7</v>
      </c>
      <c r="K5" s="16">
        <f t="shared" ref="K5:K79" si="6">ROUND(C5*19%,0)</f>
        <v>68</v>
      </c>
      <c r="L5" s="16">
        <f t="shared" ref="L5:L79" si="7">ROUND(C5*2%,0)</f>
        <v>7</v>
      </c>
      <c r="M5" s="17">
        <f t="shared" ref="M5:M79" si="8">E5+F5+G5+H5+I5+J5+K5+L5</f>
        <v>187</v>
      </c>
      <c r="N5" s="16">
        <f t="shared" ref="N5:N79" si="9">C5-M5</f>
        <v>173</v>
      </c>
      <c r="O5" s="16">
        <f t="shared" ref="O5:O79" si="10">ROUND(C5*10%,0)</f>
        <v>36</v>
      </c>
      <c r="P5" s="16">
        <f t="shared" ref="P5:P79" si="11">N5-O5</f>
        <v>137</v>
      </c>
      <c r="Q5" s="1" t="s">
        <v>23</v>
      </c>
      <c r="R5" s="1">
        <v>360</v>
      </c>
      <c r="S5" s="15">
        <v>280</v>
      </c>
      <c r="T5" s="16">
        <f t="shared" ref="T5:T79" si="12">ROUND(S5*13%,0)</f>
        <v>36</v>
      </c>
      <c r="U5" s="16">
        <f t="shared" ref="U5:U79" si="13">ROUND(S5*7%,0)</f>
        <v>20</v>
      </c>
      <c r="V5" s="16">
        <f t="shared" ref="V5:V79" si="14">ROUND(S5*3%,0)</f>
        <v>8</v>
      </c>
      <c r="W5" s="16">
        <f t="shared" ref="W5:W79" si="15">ROUND(S5*2.5%,0)</f>
        <v>7</v>
      </c>
      <c r="X5" s="16">
        <f t="shared" ref="X5:X79" si="16">ROUND(S5*3.5%,0)</f>
        <v>10</v>
      </c>
      <c r="Y5" s="16">
        <f t="shared" ref="Y5:Y79" si="17">ROUND(S5*2%,0)</f>
        <v>6</v>
      </c>
      <c r="Z5" s="16">
        <f t="shared" ref="Z5:Z79" si="18">ROUND(S5*19%,0)</f>
        <v>53</v>
      </c>
      <c r="AA5" s="16">
        <f t="shared" ref="AA5:AA79" si="19">ROUND(S5*2%,0)</f>
        <v>6</v>
      </c>
      <c r="AB5" s="17">
        <f t="shared" ref="AB5:AB79" si="20">T5+U5+V5+W5+X5+Y5+Z5+AA5</f>
        <v>146</v>
      </c>
      <c r="AC5" s="16">
        <f t="shared" ref="AC5:AC79" si="21">S5-AB5</f>
        <v>134</v>
      </c>
      <c r="AD5" s="16">
        <f t="shared" ref="AD5:AD79" si="22">ROUND(S5*10%,0)</f>
        <v>28</v>
      </c>
      <c r="AE5" s="16">
        <f t="shared" ref="AE5:AE79" si="23">AC5-AD5</f>
        <v>106</v>
      </c>
    </row>
    <row r="6" spans="1:31" ht="33.75" customHeight="1">
      <c r="A6" s="13">
        <v>3</v>
      </c>
      <c r="B6" s="4" t="s">
        <v>24</v>
      </c>
      <c r="C6" s="1">
        <v>360</v>
      </c>
      <c r="D6" s="15">
        <v>266</v>
      </c>
      <c r="E6" s="16">
        <f t="shared" si="0"/>
        <v>47</v>
      </c>
      <c r="F6" s="16">
        <f t="shared" si="1"/>
        <v>25</v>
      </c>
      <c r="G6" s="16">
        <f t="shared" si="2"/>
        <v>11</v>
      </c>
      <c r="H6" s="16">
        <f t="shared" si="3"/>
        <v>9</v>
      </c>
      <c r="I6" s="16">
        <f t="shared" si="4"/>
        <v>13</v>
      </c>
      <c r="J6" s="16">
        <f t="shared" si="5"/>
        <v>7</v>
      </c>
      <c r="K6" s="16">
        <f t="shared" si="6"/>
        <v>68</v>
      </c>
      <c r="L6" s="16">
        <f t="shared" si="7"/>
        <v>7</v>
      </c>
      <c r="M6" s="17">
        <f t="shared" si="8"/>
        <v>187</v>
      </c>
      <c r="N6" s="16">
        <f t="shared" si="9"/>
        <v>173</v>
      </c>
      <c r="O6" s="16">
        <f t="shared" si="10"/>
        <v>36</v>
      </c>
      <c r="P6" s="16">
        <f t="shared" si="11"/>
        <v>137</v>
      </c>
      <c r="Q6" s="1" t="s">
        <v>24</v>
      </c>
      <c r="R6" s="1">
        <v>360</v>
      </c>
      <c r="S6" s="15">
        <v>266</v>
      </c>
      <c r="T6" s="16">
        <f t="shared" si="12"/>
        <v>35</v>
      </c>
      <c r="U6" s="16">
        <f t="shared" si="13"/>
        <v>19</v>
      </c>
      <c r="V6" s="16">
        <f t="shared" si="14"/>
        <v>8</v>
      </c>
      <c r="W6" s="16">
        <f t="shared" si="15"/>
        <v>7</v>
      </c>
      <c r="X6" s="16">
        <f t="shared" si="16"/>
        <v>9</v>
      </c>
      <c r="Y6" s="16">
        <f t="shared" si="17"/>
        <v>5</v>
      </c>
      <c r="Z6" s="16">
        <f t="shared" si="18"/>
        <v>51</v>
      </c>
      <c r="AA6" s="16">
        <f t="shared" si="19"/>
        <v>5</v>
      </c>
      <c r="AB6" s="17">
        <f t="shared" si="20"/>
        <v>139</v>
      </c>
      <c r="AC6" s="16">
        <f t="shared" si="21"/>
        <v>127</v>
      </c>
      <c r="AD6" s="16">
        <f t="shared" si="22"/>
        <v>27</v>
      </c>
      <c r="AE6" s="16">
        <f t="shared" si="23"/>
        <v>100</v>
      </c>
    </row>
    <row r="7" spans="1:31" ht="33.75" customHeight="1">
      <c r="A7" s="13">
        <v>4</v>
      </c>
      <c r="B7" s="4" t="s">
        <v>25</v>
      </c>
      <c r="C7" s="1">
        <v>60</v>
      </c>
      <c r="D7" s="15">
        <v>59</v>
      </c>
      <c r="E7" s="16">
        <f>ROUND(C7*13%,0)</f>
        <v>8</v>
      </c>
      <c r="F7" s="16">
        <f>ROUND(C7*7%,0)</f>
        <v>4</v>
      </c>
      <c r="G7" s="16">
        <f>ROUND(C7*3%,0)</f>
        <v>2</v>
      </c>
      <c r="H7" s="16">
        <f>ROUND(C7*2.5%,0)</f>
        <v>2</v>
      </c>
      <c r="I7" s="16">
        <f>ROUND(C7*3.5%,0)</f>
        <v>2</v>
      </c>
      <c r="J7" s="16">
        <f>ROUND(C7*2%,0)</f>
        <v>1</v>
      </c>
      <c r="K7" s="16">
        <f>ROUND(C7*19%,0)</f>
        <v>11</v>
      </c>
      <c r="L7" s="16">
        <f>ROUND(C7*2%,0)</f>
        <v>1</v>
      </c>
      <c r="M7" s="17">
        <f>E7+F7+G7+H7+I7+J7+K7+L7</f>
        <v>31</v>
      </c>
      <c r="N7" s="16">
        <f>C7-M7</f>
        <v>29</v>
      </c>
      <c r="O7" s="16">
        <f>ROUND(C7*10%,0)</f>
        <v>6</v>
      </c>
      <c r="P7" s="16">
        <f>N7-O7</f>
        <v>23</v>
      </c>
      <c r="Q7" s="4" t="s">
        <v>25</v>
      </c>
      <c r="R7" s="1">
        <v>60</v>
      </c>
      <c r="S7" s="15">
        <v>59</v>
      </c>
      <c r="T7" s="16">
        <f>ROUND(S7*13%,0)</f>
        <v>8</v>
      </c>
      <c r="U7" s="16">
        <f>ROUND(S7*7%,0)</f>
        <v>4</v>
      </c>
      <c r="V7" s="16">
        <f>ROUND(S7*3%,0)</f>
        <v>2</v>
      </c>
      <c r="W7" s="16">
        <f>ROUND(S7*2.5%,0)</f>
        <v>1</v>
      </c>
      <c r="X7" s="16">
        <f>ROUND(S7*3.5%,0)</f>
        <v>2</v>
      </c>
      <c r="Y7" s="16">
        <f>ROUND(S7*2%,0)</f>
        <v>1</v>
      </c>
      <c r="Z7" s="16">
        <f>ROUND(S7*19%,0)</f>
        <v>11</v>
      </c>
      <c r="AA7" s="16">
        <f>ROUND(S7*2%,0)</f>
        <v>1</v>
      </c>
      <c r="AB7" s="17">
        <f>T7+U7+V7+W7+X7+Y7+Z7+AA7</f>
        <v>30</v>
      </c>
      <c r="AC7" s="16">
        <f>S7-AB7</f>
        <v>29</v>
      </c>
      <c r="AD7" s="16">
        <f>ROUND(S7*10%,0)</f>
        <v>6</v>
      </c>
      <c r="AE7" s="16">
        <f>AC7-AD7</f>
        <v>23</v>
      </c>
    </row>
    <row r="8" spans="1:31" ht="33.75" customHeight="1">
      <c r="A8" s="13">
        <v>5</v>
      </c>
      <c r="B8" s="4" t="s">
        <v>26</v>
      </c>
      <c r="C8" s="1">
        <v>60</v>
      </c>
      <c r="D8" s="15">
        <v>56</v>
      </c>
      <c r="E8" s="16">
        <f>ROUND(C8*13%,0)</f>
        <v>8</v>
      </c>
      <c r="F8" s="16">
        <f>ROUND(C8*7%,0)</f>
        <v>4</v>
      </c>
      <c r="G8" s="16">
        <f>ROUND(C8*3%,0)</f>
        <v>2</v>
      </c>
      <c r="H8" s="16">
        <f>ROUND(C8*2.5%,0)</f>
        <v>2</v>
      </c>
      <c r="I8" s="16">
        <f>ROUND(C8*3.5%,0)</f>
        <v>2</v>
      </c>
      <c r="J8" s="16">
        <f>ROUND(C8*2%,0)</f>
        <v>1</v>
      </c>
      <c r="K8" s="16">
        <f>ROUND(C8*19%,0)</f>
        <v>11</v>
      </c>
      <c r="L8" s="16">
        <f>ROUND(C8*2%,0)</f>
        <v>1</v>
      </c>
      <c r="M8" s="17">
        <f>E8+F8+G8+H8+I8+J8+K8+L8</f>
        <v>31</v>
      </c>
      <c r="N8" s="16">
        <f>C8-M8</f>
        <v>29</v>
      </c>
      <c r="O8" s="16">
        <f>ROUND(C8*10%,0)</f>
        <v>6</v>
      </c>
      <c r="P8" s="16">
        <f>N8-O8</f>
        <v>23</v>
      </c>
      <c r="Q8" s="4" t="s">
        <v>26</v>
      </c>
      <c r="R8" s="1">
        <v>60</v>
      </c>
      <c r="S8" s="15">
        <v>56</v>
      </c>
      <c r="T8" s="16">
        <f>ROUND(S8*13%,0)</f>
        <v>7</v>
      </c>
      <c r="U8" s="16">
        <f>ROUND(S8*7%,0)</f>
        <v>4</v>
      </c>
      <c r="V8" s="16">
        <f>ROUND(S8*3%,0)</f>
        <v>2</v>
      </c>
      <c r="W8" s="16">
        <f>ROUND(S8*2.5%,0)</f>
        <v>1</v>
      </c>
      <c r="X8" s="16">
        <f>ROUND(S8*3.5%,0)</f>
        <v>2</v>
      </c>
      <c r="Y8" s="16">
        <f>ROUND(S8*2%,0)</f>
        <v>1</v>
      </c>
      <c r="Z8" s="16">
        <f>ROUND(S8*19%,0)</f>
        <v>11</v>
      </c>
      <c r="AA8" s="16">
        <f>ROUND(S8*2%,0)</f>
        <v>1</v>
      </c>
      <c r="AB8" s="17">
        <f>T8+U8+V8+W8+X8+Y8+Z8+AA8</f>
        <v>29</v>
      </c>
      <c r="AC8" s="16">
        <f>S8-AB8</f>
        <v>27</v>
      </c>
      <c r="AD8" s="16">
        <f>ROUND(S8*10%,0)</f>
        <v>6</v>
      </c>
      <c r="AE8" s="16">
        <f>AC8-AD8</f>
        <v>21</v>
      </c>
    </row>
    <row r="9" spans="1:31" ht="33.75" customHeight="1">
      <c r="A9" s="13">
        <v>6</v>
      </c>
      <c r="B9" s="4" t="s">
        <v>27</v>
      </c>
      <c r="C9" s="1">
        <v>72</v>
      </c>
      <c r="D9" s="15">
        <v>62</v>
      </c>
      <c r="E9" s="16">
        <f>ROUND(C9*13%,0)</f>
        <v>9</v>
      </c>
      <c r="F9" s="16">
        <f>ROUND(C9*7%,0)</f>
        <v>5</v>
      </c>
      <c r="G9" s="16">
        <f>ROUND(C9*3%,0)</f>
        <v>2</v>
      </c>
      <c r="H9" s="16">
        <f>ROUND(C9*2.5%,0)</f>
        <v>2</v>
      </c>
      <c r="I9" s="16">
        <f>ROUND(C9*3.5%,0)</f>
        <v>3</v>
      </c>
      <c r="J9" s="16">
        <f>ROUND(C9*2%,0)</f>
        <v>1</v>
      </c>
      <c r="K9" s="16">
        <f>ROUND(C9*19%,0)</f>
        <v>14</v>
      </c>
      <c r="L9" s="16">
        <f>ROUND(C9*2%,0)</f>
        <v>1</v>
      </c>
      <c r="M9" s="17">
        <f>E9+F9+G9+H9+I9+J9+K9+L9</f>
        <v>37</v>
      </c>
      <c r="N9" s="16">
        <f>C9-M9</f>
        <v>35</v>
      </c>
      <c r="O9" s="16">
        <f>ROUND(C9*10%,0)</f>
        <v>7</v>
      </c>
      <c r="P9" s="16">
        <f>N9-O9</f>
        <v>28</v>
      </c>
      <c r="Q9" s="4" t="s">
        <v>27</v>
      </c>
      <c r="R9" s="1">
        <v>72</v>
      </c>
      <c r="S9" s="15">
        <v>62</v>
      </c>
      <c r="T9" s="16">
        <f>ROUND(S9*13%,0)</f>
        <v>8</v>
      </c>
      <c r="U9" s="16">
        <f>ROUND(S9*7%,0)</f>
        <v>4</v>
      </c>
      <c r="V9" s="16">
        <f>ROUND(S9*3%,0)</f>
        <v>2</v>
      </c>
      <c r="W9" s="16">
        <f>ROUND(S9*2.5%,0)</f>
        <v>2</v>
      </c>
      <c r="X9" s="16">
        <f>ROUND(S9*3.5%,0)</f>
        <v>2</v>
      </c>
      <c r="Y9" s="16">
        <f>ROUND(S9*2%,0)</f>
        <v>1</v>
      </c>
      <c r="Z9" s="16">
        <f>ROUND(S9*19%,0)</f>
        <v>12</v>
      </c>
      <c r="AA9" s="16">
        <f>ROUND(S9*2%,0)</f>
        <v>1</v>
      </c>
      <c r="AB9" s="17">
        <f>T9+U9+V9+W9+X9+Y9+Z9+AA9</f>
        <v>32</v>
      </c>
      <c r="AC9" s="16">
        <f>S9-AB9</f>
        <v>30</v>
      </c>
      <c r="AD9" s="16">
        <f>ROUND(S9*10%,0)</f>
        <v>6</v>
      </c>
      <c r="AE9" s="16">
        <f>AC9-AD9</f>
        <v>24</v>
      </c>
    </row>
    <row r="10" spans="1:31" ht="33.75" customHeight="1">
      <c r="A10" s="13">
        <v>7</v>
      </c>
      <c r="B10" s="4" t="s">
        <v>28</v>
      </c>
      <c r="C10" s="1">
        <v>650</v>
      </c>
      <c r="D10" s="15">
        <v>605</v>
      </c>
      <c r="E10" s="16">
        <f t="shared" si="0"/>
        <v>85</v>
      </c>
      <c r="F10" s="16">
        <f t="shared" si="1"/>
        <v>46</v>
      </c>
      <c r="G10" s="16">
        <f t="shared" si="2"/>
        <v>20</v>
      </c>
      <c r="H10" s="16">
        <f t="shared" si="3"/>
        <v>16</v>
      </c>
      <c r="I10" s="16">
        <f t="shared" si="4"/>
        <v>23</v>
      </c>
      <c r="J10" s="16">
        <f t="shared" si="5"/>
        <v>13</v>
      </c>
      <c r="K10" s="16">
        <f t="shared" si="6"/>
        <v>124</v>
      </c>
      <c r="L10" s="16">
        <f t="shared" si="7"/>
        <v>13</v>
      </c>
      <c r="M10" s="17">
        <f t="shared" si="8"/>
        <v>340</v>
      </c>
      <c r="N10" s="16">
        <f t="shared" si="9"/>
        <v>310</v>
      </c>
      <c r="O10" s="16">
        <f t="shared" si="10"/>
        <v>65</v>
      </c>
      <c r="P10" s="16">
        <f t="shared" si="11"/>
        <v>245</v>
      </c>
      <c r="Q10" s="1" t="s">
        <v>28</v>
      </c>
      <c r="R10" s="1">
        <v>650</v>
      </c>
      <c r="S10" s="15">
        <v>605</v>
      </c>
      <c r="T10" s="16">
        <f t="shared" si="12"/>
        <v>79</v>
      </c>
      <c r="U10" s="16">
        <f t="shared" si="13"/>
        <v>42</v>
      </c>
      <c r="V10" s="16">
        <f t="shared" si="14"/>
        <v>18</v>
      </c>
      <c r="W10" s="16">
        <f t="shared" si="15"/>
        <v>15</v>
      </c>
      <c r="X10" s="16">
        <f t="shared" si="16"/>
        <v>21</v>
      </c>
      <c r="Y10" s="16">
        <f t="shared" si="17"/>
        <v>12</v>
      </c>
      <c r="Z10" s="16">
        <f t="shared" si="18"/>
        <v>115</v>
      </c>
      <c r="AA10" s="16">
        <f t="shared" si="19"/>
        <v>12</v>
      </c>
      <c r="AB10" s="17">
        <f t="shared" si="20"/>
        <v>314</v>
      </c>
      <c r="AC10" s="16">
        <f t="shared" si="21"/>
        <v>291</v>
      </c>
      <c r="AD10" s="16">
        <f t="shared" si="22"/>
        <v>61</v>
      </c>
      <c r="AE10" s="16">
        <f t="shared" si="23"/>
        <v>230</v>
      </c>
    </row>
    <row r="11" spans="1:31" ht="33.75" customHeight="1">
      <c r="A11" s="13">
        <v>8</v>
      </c>
      <c r="B11" s="4" t="s">
        <v>29</v>
      </c>
      <c r="C11" s="1">
        <v>600</v>
      </c>
      <c r="D11" s="15">
        <v>500</v>
      </c>
      <c r="E11" s="16">
        <f t="shared" si="0"/>
        <v>78</v>
      </c>
      <c r="F11" s="16">
        <f t="shared" si="1"/>
        <v>42</v>
      </c>
      <c r="G11" s="16">
        <f t="shared" si="2"/>
        <v>18</v>
      </c>
      <c r="H11" s="16">
        <f t="shared" si="3"/>
        <v>15</v>
      </c>
      <c r="I11" s="16">
        <f t="shared" si="4"/>
        <v>21</v>
      </c>
      <c r="J11" s="16">
        <f t="shared" si="5"/>
        <v>12</v>
      </c>
      <c r="K11" s="16">
        <f t="shared" si="6"/>
        <v>114</v>
      </c>
      <c r="L11" s="16">
        <f t="shared" si="7"/>
        <v>12</v>
      </c>
      <c r="M11" s="17">
        <f t="shared" si="8"/>
        <v>312</v>
      </c>
      <c r="N11" s="16">
        <f t="shared" si="9"/>
        <v>288</v>
      </c>
      <c r="O11" s="16">
        <f t="shared" si="10"/>
        <v>60</v>
      </c>
      <c r="P11" s="16">
        <f t="shared" si="11"/>
        <v>228</v>
      </c>
      <c r="Q11" s="1" t="s">
        <v>29</v>
      </c>
      <c r="R11" s="1">
        <v>600</v>
      </c>
      <c r="S11" s="15">
        <v>500</v>
      </c>
      <c r="T11" s="16">
        <f t="shared" si="12"/>
        <v>65</v>
      </c>
      <c r="U11" s="16">
        <f t="shared" si="13"/>
        <v>35</v>
      </c>
      <c r="V11" s="16">
        <f t="shared" si="14"/>
        <v>15</v>
      </c>
      <c r="W11" s="16">
        <f t="shared" si="15"/>
        <v>13</v>
      </c>
      <c r="X11" s="16">
        <f t="shared" si="16"/>
        <v>18</v>
      </c>
      <c r="Y11" s="16">
        <f t="shared" si="17"/>
        <v>10</v>
      </c>
      <c r="Z11" s="16">
        <f t="shared" si="18"/>
        <v>95</v>
      </c>
      <c r="AA11" s="16">
        <f t="shared" si="19"/>
        <v>10</v>
      </c>
      <c r="AB11" s="17">
        <f t="shared" si="20"/>
        <v>261</v>
      </c>
      <c r="AC11" s="16">
        <f t="shared" si="21"/>
        <v>239</v>
      </c>
      <c r="AD11" s="16">
        <f t="shared" si="22"/>
        <v>50</v>
      </c>
      <c r="AE11" s="16">
        <f t="shared" si="23"/>
        <v>189</v>
      </c>
    </row>
    <row r="12" spans="1:31" ht="33.75" customHeight="1">
      <c r="A12" s="13">
        <v>9</v>
      </c>
      <c r="B12" s="4" t="s">
        <v>30</v>
      </c>
      <c r="C12" s="1">
        <v>600</v>
      </c>
      <c r="D12" s="15">
        <v>534</v>
      </c>
      <c r="E12" s="16">
        <f t="shared" si="0"/>
        <v>78</v>
      </c>
      <c r="F12" s="16">
        <f t="shared" si="1"/>
        <v>42</v>
      </c>
      <c r="G12" s="16">
        <f t="shared" si="2"/>
        <v>18</v>
      </c>
      <c r="H12" s="16">
        <f t="shared" si="3"/>
        <v>15</v>
      </c>
      <c r="I12" s="16">
        <f t="shared" si="4"/>
        <v>21</v>
      </c>
      <c r="J12" s="16">
        <f t="shared" si="5"/>
        <v>12</v>
      </c>
      <c r="K12" s="16">
        <f t="shared" si="6"/>
        <v>114</v>
      </c>
      <c r="L12" s="16">
        <f t="shared" si="7"/>
        <v>12</v>
      </c>
      <c r="M12" s="17">
        <f t="shared" si="8"/>
        <v>312</v>
      </c>
      <c r="N12" s="16">
        <f t="shared" si="9"/>
        <v>288</v>
      </c>
      <c r="O12" s="16">
        <f t="shared" si="10"/>
        <v>60</v>
      </c>
      <c r="P12" s="16">
        <f t="shared" si="11"/>
        <v>228</v>
      </c>
      <c r="Q12" s="1" t="s">
        <v>30</v>
      </c>
      <c r="R12" s="1">
        <v>600</v>
      </c>
      <c r="S12" s="15">
        <v>534</v>
      </c>
      <c r="T12" s="16">
        <f t="shared" si="12"/>
        <v>69</v>
      </c>
      <c r="U12" s="16">
        <f t="shared" si="13"/>
        <v>37</v>
      </c>
      <c r="V12" s="16">
        <f t="shared" si="14"/>
        <v>16</v>
      </c>
      <c r="W12" s="16">
        <f t="shared" si="15"/>
        <v>13</v>
      </c>
      <c r="X12" s="16">
        <f t="shared" si="16"/>
        <v>19</v>
      </c>
      <c r="Y12" s="16">
        <f t="shared" si="17"/>
        <v>11</v>
      </c>
      <c r="Z12" s="16">
        <f t="shared" si="18"/>
        <v>101</v>
      </c>
      <c r="AA12" s="16">
        <f t="shared" si="19"/>
        <v>11</v>
      </c>
      <c r="AB12" s="17">
        <f t="shared" si="20"/>
        <v>277</v>
      </c>
      <c r="AC12" s="16">
        <f t="shared" si="21"/>
        <v>257</v>
      </c>
      <c r="AD12" s="16">
        <f t="shared" si="22"/>
        <v>53</v>
      </c>
      <c r="AE12" s="16">
        <f t="shared" si="23"/>
        <v>204</v>
      </c>
    </row>
    <row r="13" spans="1:31" ht="33.75" customHeight="1">
      <c r="A13" s="13">
        <v>10</v>
      </c>
      <c r="B13" s="4" t="s">
        <v>31</v>
      </c>
      <c r="C13" s="1">
        <v>204</v>
      </c>
      <c r="D13" s="15">
        <v>196</v>
      </c>
      <c r="E13" s="16">
        <f t="shared" ref="E13:E27" si="24">ROUND(C13*13%,0)</f>
        <v>27</v>
      </c>
      <c r="F13" s="16">
        <f t="shared" ref="F13:F27" si="25">ROUND(C13*7%,0)</f>
        <v>14</v>
      </c>
      <c r="G13" s="16">
        <f t="shared" ref="G13:G27" si="26">ROUND(C13*3%,0)</f>
        <v>6</v>
      </c>
      <c r="H13" s="16">
        <f t="shared" ref="H13:H27" si="27">ROUND(C13*2.5%,0)</f>
        <v>5</v>
      </c>
      <c r="I13" s="16">
        <f t="shared" ref="I13:I27" si="28">ROUND(C13*3.5%,0)</f>
        <v>7</v>
      </c>
      <c r="J13" s="16">
        <f t="shared" ref="J13:J27" si="29">ROUND(C13*2%,0)</f>
        <v>4</v>
      </c>
      <c r="K13" s="16">
        <f t="shared" ref="K13:K27" si="30">ROUND(C13*19%,0)</f>
        <v>39</v>
      </c>
      <c r="L13" s="16">
        <f t="shared" ref="L13:L27" si="31">ROUND(C13*2%,0)</f>
        <v>4</v>
      </c>
      <c r="M13" s="17">
        <f t="shared" ref="M13:M27" si="32">E13+F13+G13+H13+I13+J13+K13+L13</f>
        <v>106</v>
      </c>
      <c r="N13" s="16">
        <f t="shared" ref="N13:N27" si="33">C13-M13</f>
        <v>98</v>
      </c>
      <c r="O13" s="16">
        <f t="shared" ref="O13:O27" si="34">ROUND(C13*10%,0)</f>
        <v>20</v>
      </c>
      <c r="P13" s="16">
        <f t="shared" ref="P13:P27" si="35">N13-O13</f>
        <v>78</v>
      </c>
      <c r="Q13" s="1" t="s">
        <v>31</v>
      </c>
      <c r="R13" s="1">
        <v>204</v>
      </c>
      <c r="S13" s="15">
        <v>196</v>
      </c>
      <c r="T13" s="16">
        <f t="shared" ref="T13:T26" si="36">ROUND(S13*13%,0)</f>
        <v>25</v>
      </c>
      <c r="U13" s="16">
        <f t="shared" ref="U13:U26" si="37">ROUND(S13*7%,0)</f>
        <v>14</v>
      </c>
      <c r="V13" s="16">
        <f t="shared" ref="V13:V26" si="38">ROUND(S13*3%,0)</f>
        <v>6</v>
      </c>
      <c r="W13" s="16">
        <f t="shared" ref="W13:W26" si="39">ROUND(S13*2.5%,0)</f>
        <v>5</v>
      </c>
      <c r="X13" s="16">
        <f t="shared" ref="X13:X26" si="40">ROUND(S13*3.5%,0)</f>
        <v>7</v>
      </c>
      <c r="Y13" s="16">
        <f t="shared" ref="Y13:Y26" si="41">ROUND(S13*2%,0)</f>
        <v>4</v>
      </c>
      <c r="Z13" s="16">
        <f t="shared" ref="Z13:Z26" si="42">ROUND(S13*19%,0)</f>
        <v>37</v>
      </c>
      <c r="AA13" s="16">
        <f t="shared" ref="AA13:AA26" si="43">ROUND(S13*2%,0)</f>
        <v>4</v>
      </c>
      <c r="AB13" s="17">
        <f t="shared" ref="AB13:AB26" si="44">T13+U13+V13+W13+X13+Y13+Z13+AA13</f>
        <v>102</v>
      </c>
      <c r="AC13" s="16">
        <f t="shared" ref="AC13:AC26" si="45">S13-AB13</f>
        <v>94</v>
      </c>
      <c r="AD13" s="16">
        <f t="shared" ref="AD13:AD26" si="46">ROUND(S13*10%,0)</f>
        <v>20</v>
      </c>
      <c r="AE13" s="16">
        <f t="shared" ref="AE13:AE26" si="47">AC13-AD13</f>
        <v>74</v>
      </c>
    </row>
    <row r="14" spans="1:31" ht="33.75" customHeight="1">
      <c r="A14" s="13">
        <v>11</v>
      </c>
      <c r="B14" s="4" t="s">
        <v>32</v>
      </c>
      <c r="C14" s="1">
        <v>206</v>
      </c>
      <c r="D14" s="15">
        <v>206</v>
      </c>
      <c r="E14" s="16">
        <f t="shared" si="24"/>
        <v>27</v>
      </c>
      <c r="F14" s="16">
        <f t="shared" si="25"/>
        <v>14</v>
      </c>
      <c r="G14" s="16">
        <f t="shared" si="26"/>
        <v>6</v>
      </c>
      <c r="H14" s="16">
        <f t="shared" si="27"/>
        <v>5</v>
      </c>
      <c r="I14" s="16">
        <f t="shared" si="28"/>
        <v>7</v>
      </c>
      <c r="J14" s="16">
        <f t="shared" si="29"/>
        <v>4</v>
      </c>
      <c r="K14" s="16">
        <f t="shared" si="30"/>
        <v>39</v>
      </c>
      <c r="L14" s="16">
        <f t="shared" si="31"/>
        <v>4</v>
      </c>
      <c r="M14" s="17">
        <f t="shared" si="32"/>
        <v>106</v>
      </c>
      <c r="N14" s="16">
        <f t="shared" si="33"/>
        <v>100</v>
      </c>
      <c r="O14" s="16">
        <f t="shared" si="34"/>
        <v>21</v>
      </c>
      <c r="P14" s="16">
        <f t="shared" si="35"/>
        <v>79</v>
      </c>
      <c r="Q14" s="1" t="s">
        <v>32</v>
      </c>
      <c r="R14" s="1">
        <v>206</v>
      </c>
      <c r="S14" s="15">
        <v>206</v>
      </c>
      <c r="T14" s="16">
        <f t="shared" si="36"/>
        <v>27</v>
      </c>
      <c r="U14" s="16">
        <f t="shared" si="37"/>
        <v>14</v>
      </c>
      <c r="V14" s="16">
        <f t="shared" si="38"/>
        <v>6</v>
      </c>
      <c r="W14" s="16">
        <f t="shared" si="39"/>
        <v>5</v>
      </c>
      <c r="X14" s="16">
        <f t="shared" si="40"/>
        <v>7</v>
      </c>
      <c r="Y14" s="16">
        <f t="shared" si="41"/>
        <v>4</v>
      </c>
      <c r="Z14" s="16">
        <f t="shared" si="42"/>
        <v>39</v>
      </c>
      <c r="AA14" s="16">
        <f t="shared" si="43"/>
        <v>4</v>
      </c>
      <c r="AB14" s="17">
        <f t="shared" si="44"/>
        <v>106</v>
      </c>
      <c r="AC14" s="16">
        <f t="shared" si="45"/>
        <v>100</v>
      </c>
      <c r="AD14" s="16">
        <f t="shared" si="46"/>
        <v>21</v>
      </c>
      <c r="AE14" s="16">
        <f t="shared" si="47"/>
        <v>79</v>
      </c>
    </row>
    <row r="15" spans="1:31" ht="33.75" customHeight="1">
      <c r="A15" s="13">
        <v>12</v>
      </c>
      <c r="B15" s="4" t="s">
        <v>33</v>
      </c>
      <c r="C15" s="1">
        <v>206</v>
      </c>
      <c r="D15" s="15">
        <v>193</v>
      </c>
      <c r="E15" s="16">
        <f t="shared" si="24"/>
        <v>27</v>
      </c>
      <c r="F15" s="16">
        <f t="shared" si="25"/>
        <v>14</v>
      </c>
      <c r="G15" s="16">
        <f t="shared" si="26"/>
        <v>6</v>
      </c>
      <c r="H15" s="16">
        <f t="shared" si="27"/>
        <v>5</v>
      </c>
      <c r="I15" s="16">
        <f t="shared" si="28"/>
        <v>7</v>
      </c>
      <c r="J15" s="16">
        <f t="shared" si="29"/>
        <v>4</v>
      </c>
      <c r="K15" s="16">
        <f t="shared" si="30"/>
        <v>39</v>
      </c>
      <c r="L15" s="16">
        <f t="shared" si="31"/>
        <v>4</v>
      </c>
      <c r="M15" s="17">
        <f t="shared" si="32"/>
        <v>106</v>
      </c>
      <c r="N15" s="16">
        <f t="shared" si="33"/>
        <v>100</v>
      </c>
      <c r="O15" s="16">
        <f t="shared" si="34"/>
        <v>21</v>
      </c>
      <c r="P15" s="16">
        <f t="shared" si="35"/>
        <v>79</v>
      </c>
      <c r="Q15" s="1" t="s">
        <v>33</v>
      </c>
      <c r="R15" s="1">
        <v>206</v>
      </c>
      <c r="S15" s="15">
        <v>193</v>
      </c>
      <c r="T15" s="16">
        <f t="shared" si="36"/>
        <v>25</v>
      </c>
      <c r="U15" s="16">
        <f t="shared" si="37"/>
        <v>14</v>
      </c>
      <c r="V15" s="16">
        <f t="shared" si="38"/>
        <v>6</v>
      </c>
      <c r="W15" s="16">
        <f t="shared" si="39"/>
        <v>5</v>
      </c>
      <c r="X15" s="16">
        <f t="shared" si="40"/>
        <v>7</v>
      </c>
      <c r="Y15" s="16">
        <f t="shared" si="41"/>
        <v>4</v>
      </c>
      <c r="Z15" s="16">
        <f t="shared" si="42"/>
        <v>37</v>
      </c>
      <c r="AA15" s="16">
        <f t="shared" si="43"/>
        <v>4</v>
      </c>
      <c r="AB15" s="17">
        <f t="shared" si="44"/>
        <v>102</v>
      </c>
      <c r="AC15" s="16">
        <f t="shared" si="45"/>
        <v>91</v>
      </c>
      <c r="AD15" s="16">
        <f t="shared" si="46"/>
        <v>19</v>
      </c>
      <c r="AE15" s="16">
        <f t="shared" si="47"/>
        <v>72</v>
      </c>
    </row>
    <row r="16" spans="1:31" ht="33.75" customHeight="1">
      <c r="A16" s="13">
        <v>13</v>
      </c>
      <c r="B16" s="4" t="s">
        <v>34</v>
      </c>
      <c r="C16" s="1">
        <v>72</v>
      </c>
      <c r="D16" s="15">
        <v>63</v>
      </c>
      <c r="E16" s="16">
        <f t="shared" si="24"/>
        <v>9</v>
      </c>
      <c r="F16" s="16">
        <f t="shared" si="25"/>
        <v>5</v>
      </c>
      <c r="G16" s="16">
        <f t="shared" si="26"/>
        <v>2</v>
      </c>
      <c r="H16" s="16">
        <f t="shared" si="27"/>
        <v>2</v>
      </c>
      <c r="I16" s="16">
        <f t="shared" si="28"/>
        <v>3</v>
      </c>
      <c r="J16" s="16">
        <f t="shared" si="29"/>
        <v>1</v>
      </c>
      <c r="K16" s="16">
        <f t="shared" si="30"/>
        <v>14</v>
      </c>
      <c r="L16" s="16">
        <f t="shared" si="31"/>
        <v>1</v>
      </c>
      <c r="M16" s="17">
        <f t="shared" si="32"/>
        <v>37</v>
      </c>
      <c r="N16" s="16">
        <f t="shared" si="33"/>
        <v>35</v>
      </c>
      <c r="O16" s="16">
        <f t="shared" si="34"/>
        <v>7</v>
      </c>
      <c r="P16" s="16">
        <f t="shared" si="35"/>
        <v>28</v>
      </c>
      <c r="Q16" s="1" t="s">
        <v>34</v>
      </c>
      <c r="R16" s="1">
        <v>72</v>
      </c>
      <c r="S16" s="15">
        <v>63</v>
      </c>
      <c r="T16" s="16">
        <f t="shared" si="36"/>
        <v>8</v>
      </c>
      <c r="U16" s="16">
        <f t="shared" si="37"/>
        <v>4</v>
      </c>
      <c r="V16" s="16">
        <f t="shared" si="38"/>
        <v>2</v>
      </c>
      <c r="W16" s="16">
        <f t="shared" si="39"/>
        <v>2</v>
      </c>
      <c r="X16" s="16">
        <f t="shared" si="40"/>
        <v>2</v>
      </c>
      <c r="Y16" s="16">
        <f t="shared" si="41"/>
        <v>1</v>
      </c>
      <c r="Z16" s="16">
        <f t="shared" si="42"/>
        <v>12</v>
      </c>
      <c r="AA16" s="16">
        <f t="shared" si="43"/>
        <v>1</v>
      </c>
      <c r="AB16" s="17">
        <f t="shared" si="44"/>
        <v>32</v>
      </c>
      <c r="AC16" s="16">
        <f t="shared" si="45"/>
        <v>31</v>
      </c>
      <c r="AD16" s="16">
        <f t="shared" si="46"/>
        <v>6</v>
      </c>
      <c r="AE16" s="16">
        <f t="shared" si="47"/>
        <v>25</v>
      </c>
    </row>
    <row r="17" spans="1:31" ht="33.75" customHeight="1">
      <c r="A17" s="13">
        <v>14</v>
      </c>
      <c r="B17" s="4" t="s">
        <v>35</v>
      </c>
      <c r="C17" s="1">
        <v>72</v>
      </c>
      <c r="D17" s="15">
        <v>63</v>
      </c>
      <c r="E17" s="16">
        <f t="shared" si="24"/>
        <v>9</v>
      </c>
      <c r="F17" s="16">
        <f t="shared" si="25"/>
        <v>5</v>
      </c>
      <c r="G17" s="16">
        <f t="shared" si="26"/>
        <v>2</v>
      </c>
      <c r="H17" s="16">
        <f t="shared" si="27"/>
        <v>2</v>
      </c>
      <c r="I17" s="16">
        <f t="shared" si="28"/>
        <v>3</v>
      </c>
      <c r="J17" s="16">
        <f t="shared" si="29"/>
        <v>1</v>
      </c>
      <c r="K17" s="16">
        <f t="shared" si="30"/>
        <v>14</v>
      </c>
      <c r="L17" s="16">
        <f t="shared" si="31"/>
        <v>1</v>
      </c>
      <c r="M17" s="17">
        <f t="shared" si="32"/>
        <v>37</v>
      </c>
      <c r="N17" s="16">
        <f t="shared" si="33"/>
        <v>35</v>
      </c>
      <c r="O17" s="16">
        <f t="shared" si="34"/>
        <v>7</v>
      </c>
      <c r="P17" s="16">
        <f t="shared" si="35"/>
        <v>28</v>
      </c>
      <c r="Q17" s="1" t="s">
        <v>35</v>
      </c>
      <c r="R17" s="1">
        <v>72</v>
      </c>
      <c r="S17" s="15">
        <v>63</v>
      </c>
      <c r="T17" s="16">
        <f t="shared" si="36"/>
        <v>8</v>
      </c>
      <c r="U17" s="16">
        <f t="shared" si="37"/>
        <v>4</v>
      </c>
      <c r="V17" s="16">
        <f t="shared" si="38"/>
        <v>2</v>
      </c>
      <c r="W17" s="16">
        <f t="shared" si="39"/>
        <v>2</v>
      </c>
      <c r="X17" s="16">
        <f t="shared" si="40"/>
        <v>2</v>
      </c>
      <c r="Y17" s="16">
        <f t="shared" si="41"/>
        <v>1</v>
      </c>
      <c r="Z17" s="16">
        <f t="shared" si="42"/>
        <v>12</v>
      </c>
      <c r="AA17" s="16">
        <f t="shared" si="43"/>
        <v>1</v>
      </c>
      <c r="AB17" s="17">
        <f t="shared" si="44"/>
        <v>32</v>
      </c>
      <c r="AC17" s="16">
        <f t="shared" si="45"/>
        <v>31</v>
      </c>
      <c r="AD17" s="16">
        <f t="shared" si="46"/>
        <v>6</v>
      </c>
      <c r="AE17" s="16">
        <f t="shared" si="47"/>
        <v>25</v>
      </c>
    </row>
    <row r="18" spans="1:31" ht="33.75" customHeight="1">
      <c r="A18" s="13">
        <v>15</v>
      </c>
      <c r="B18" s="4" t="s">
        <v>36</v>
      </c>
      <c r="C18" s="1">
        <v>72</v>
      </c>
      <c r="D18" s="15">
        <v>61</v>
      </c>
      <c r="E18" s="16">
        <f t="shared" si="24"/>
        <v>9</v>
      </c>
      <c r="F18" s="16">
        <f t="shared" si="25"/>
        <v>5</v>
      </c>
      <c r="G18" s="16">
        <f t="shared" si="26"/>
        <v>2</v>
      </c>
      <c r="H18" s="16">
        <f t="shared" si="27"/>
        <v>2</v>
      </c>
      <c r="I18" s="16">
        <f t="shared" si="28"/>
        <v>3</v>
      </c>
      <c r="J18" s="16">
        <f t="shared" si="29"/>
        <v>1</v>
      </c>
      <c r="K18" s="16">
        <f t="shared" si="30"/>
        <v>14</v>
      </c>
      <c r="L18" s="16">
        <f t="shared" si="31"/>
        <v>1</v>
      </c>
      <c r="M18" s="17">
        <f t="shared" si="32"/>
        <v>37</v>
      </c>
      <c r="N18" s="16">
        <f t="shared" si="33"/>
        <v>35</v>
      </c>
      <c r="O18" s="16">
        <f t="shared" si="34"/>
        <v>7</v>
      </c>
      <c r="P18" s="16">
        <f t="shared" si="35"/>
        <v>28</v>
      </c>
      <c r="Q18" s="1" t="s">
        <v>36</v>
      </c>
      <c r="R18" s="1">
        <v>72</v>
      </c>
      <c r="S18" s="15">
        <v>61</v>
      </c>
      <c r="T18" s="16">
        <f t="shared" si="36"/>
        <v>8</v>
      </c>
      <c r="U18" s="16">
        <f t="shared" si="37"/>
        <v>4</v>
      </c>
      <c r="V18" s="16">
        <f t="shared" si="38"/>
        <v>2</v>
      </c>
      <c r="W18" s="16">
        <f t="shared" si="39"/>
        <v>2</v>
      </c>
      <c r="X18" s="16">
        <f t="shared" si="40"/>
        <v>2</v>
      </c>
      <c r="Y18" s="16">
        <f t="shared" si="41"/>
        <v>1</v>
      </c>
      <c r="Z18" s="16">
        <f t="shared" si="42"/>
        <v>12</v>
      </c>
      <c r="AA18" s="16">
        <f t="shared" si="43"/>
        <v>1</v>
      </c>
      <c r="AB18" s="17">
        <f t="shared" si="44"/>
        <v>32</v>
      </c>
      <c r="AC18" s="16">
        <f t="shared" si="45"/>
        <v>29</v>
      </c>
      <c r="AD18" s="16">
        <f t="shared" si="46"/>
        <v>6</v>
      </c>
      <c r="AE18" s="16">
        <f t="shared" si="47"/>
        <v>23</v>
      </c>
    </row>
    <row r="19" spans="1:31" ht="33.75" customHeight="1">
      <c r="A19" s="13">
        <v>16</v>
      </c>
      <c r="B19" s="4" t="s">
        <v>37</v>
      </c>
      <c r="C19" s="1">
        <v>72</v>
      </c>
      <c r="D19" s="15">
        <v>66</v>
      </c>
      <c r="E19" s="16">
        <f t="shared" si="24"/>
        <v>9</v>
      </c>
      <c r="F19" s="16">
        <f t="shared" si="25"/>
        <v>5</v>
      </c>
      <c r="G19" s="16">
        <f t="shared" si="26"/>
        <v>2</v>
      </c>
      <c r="H19" s="16">
        <f t="shared" si="27"/>
        <v>2</v>
      </c>
      <c r="I19" s="16">
        <f t="shared" si="28"/>
        <v>3</v>
      </c>
      <c r="J19" s="16">
        <f t="shared" si="29"/>
        <v>1</v>
      </c>
      <c r="K19" s="16">
        <f t="shared" si="30"/>
        <v>14</v>
      </c>
      <c r="L19" s="16">
        <f t="shared" si="31"/>
        <v>1</v>
      </c>
      <c r="M19" s="17">
        <f t="shared" si="32"/>
        <v>37</v>
      </c>
      <c r="N19" s="16">
        <f t="shared" si="33"/>
        <v>35</v>
      </c>
      <c r="O19" s="16">
        <f t="shared" si="34"/>
        <v>7</v>
      </c>
      <c r="P19" s="16">
        <f t="shared" si="35"/>
        <v>28</v>
      </c>
      <c r="Q19" s="1" t="s">
        <v>37</v>
      </c>
      <c r="R19" s="1">
        <v>72</v>
      </c>
      <c r="S19" s="15">
        <v>66</v>
      </c>
      <c r="T19" s="16">
        <f t="shared" si="36"/>
        <v>9</v>
      </c>
      <c r="U19" s="16">
        <f t="shared" si="37"/>
        <v>5</v>
      </c>
      <c r="V19" s="16">
        <f t="shared" si="38"/>
        <v>2</v>
      </c>
      <c r="W19" s="16">
        <f t="shared" si="39"/>
        <v>2</v>
      </c>
      <c r="X19" s="16">
        <f t="shared" si="40"/>
        <v>2</v>
      </c>
      <c r="Y19" s="16">
        <f t="shared" si="41"/>
        <v>1</v>
      </c>
      <c r="Z19" s="16">
        <f t="shared" si="42"/>
        <v>13</v>
      </c>
      <c r="AA19" s="16">
        <f t="shared" si="43"/>
        <v>1</v>
      </c>
      <c r="AB19" s="17">
        <f t="shared" si="44"/>
        <v>35</v>
      </c>
      <c r="AC19" s="16">
        <f t="shared" si="45"/>
        <v>31</v>
      </c>
      <c r="AD19" s="16">
        <f t="shared" si="46"/>
        <v>7</v>
      </c>
      <c r="AE19" s="16">
        <f t="shared" si="47"/>
        <v>24</v>
      </c>
    </row>
    <row r="20" spans="1:31" ht="33.75" customHeight="1">
      <c r="A20" s="13">
        <v>17</v>
      </c>
      <c r="B20" s="4" t="s">
        <v>38</v>
      </c>
      <c r="C20" s="1">
        <v>60</v>
      </c>
      <c r="D20" s="15">
        <v>57</v>
      </c>
      <c r="E20" s="16">
        <f t="shared" si="24"/>
        <v>8</v>
      </c>
      <c r="F20" s="16">
        <f t="shared" si="25"/>
        <v>4</v>
      </c>
      <c r="G20" s="16">
        <f t="shared" si="26"/>
        <v>2</v>
      </c>
      <c r="H20" s="16">
        <f t="shared" si="27"/>
        <v>2</v>
      </c>
      <c r="I20" s="16">
        <f t="shared" si="28"/>
        <v>2</v>
      </c>
      <c r="J20" s="16">
        <f t="shared" si="29"/>
        <v>1</v>
      </c>
      <c r="K20" s="16">
        <f t="shared" si="30"/>
        <v>11</v>
      </c>
      <c r="L20" s="16">
        <f t="shared" si="31"/>
        <v>1</v>
      </c>
      <c r="M20" s="17">
        <f t="shared" si="32"/>
        <v>31</v>
      </c>
      <c r="N20" s="16">
        <f t="shared" si="33"/>
        <v>29</v>
      </c>
      <c r="O20" s="16">
        <f t="shared" si="34"/>
        <v>6</v>
      </c>
      <c r="P20" s="16">
        <f t="shared" si="35"/>
        <v>23</v>
      </c>
      <c r="Q20" s="1" t="s">
        <v>38</v>
      </c>
      <c r="R20" s="1">
        <v>60</v>
      </c>
      <c r="S20" s="15">
        <v>57</v>
      </c>
      <c r="T20" s="16">
        <f t="shared" si="36"/>
        <v>7</v>
      </c>
      <c r="U20" s="16">
        <f t="shared" si="37"/>
        <v>4</v>
      </c>
      <c r="V20" s="16">
        <f t="shared" si="38"/>
        <v>2</v>
      </c>
      <c r="W20" s="16">
        <f t="shared" si="39"/>
        <v>1</v>
      </c>
      <c r="X20" s="16">
        <f t="shared" si="40"/>
        <v>2</v>
      </c>
      <c r="Y20" s="16">
        <f t="shared" si="41"/>
        <v>1</v>
      </c>
      <c r="Z20" s="16">
        <f t="shared" si="42"/>
        <v>11</v>
      </c>
      <c r="AA20" s="16">
        <f t="shared" si="43"/>
        <v>1</v>
      </c>
      <c r="AB20" s="17">
        <f t="shared" si="44"/>
        <v>29</v>
      </c>
      <c r="AC20" s="16">
        <f t="shared" si="45"/>
        <v>28</v>
      </c>
      <c r="AD20" s="16">
        <f t="shared" si="46"/>
        <v>6</v>
      </c>
      <c r="AE20" s="16">
        <f t="shared" si="47"/>
        <v>22</v>
      </c>
    </row>
    <row r="21" spans="1:31" ht="33.75" customHeight="1">
      <c r="A21" s="13">
        <v>18</v>
      </c>
      <c r="B21" s="4" t="s">
        <v>39</v>
      </c>
      <c r="C21" s="1">
        <v>60</v>
      </c>
      <c r="D21" s="15">
        <v>47</v>
      </c>
      <c r="E21" s="16">
        <f t="shared" si="24"/>
        <v>8</v>
      </c>
      <c r="F21" s="16">
        <f t="shared" si="25"/>
        <v>4</v>
      </c>
      <c r="G21" s="16">
        <f t="shared" si="26"/>
        <v>2</v>
      </c>
      <c r="H21" s="16">
        <f t="shared" si="27"/>
        <v>2</v>
      </c>
      <c r="I21" s="16">
        <f t="shared" si="28"/>
        <v>2</v>
      </c>
      <c r="J21" s="16">
        <f t="shared" si="29"/>
        <v>1</v>
      </c>
      <c r="K21" s="16">
        <f t="shared" si="30"/>
        <v>11</v>
      </c>
      <c r="L21" s="16">
        <f t="shared" si="31"/>
        <v>1</v>
      </c>
      <c r="M21" s="17">
        <f t="shared" si="32"/>
        <v>31</v>
      </c>
      <c r="N21" s="16">
        <f t="shared" si="33"/>
        <v>29</v>
      </c>
      <c r="O21" s="16">
        <f t="shared" si="34"/>
        <v>6</v>
      </c>
      <c r="P21" s="16">
        <f t="shared" si="35"/>
        <v>23</v>
      </c>
      <c r="Q21" s="1" t="s">
        <v>39</v>
      </c>
      <c r="R21" s="1">
        <v>60</v>
      </c>
      <c r="S21" s="15">
        <v>47</v>
      </c>
      <c r="T21" s="16">
        <f t="shared" si="36"/>
        <v>6</v>
      </c>
      <c r="U21" s="16">
        <f t="shared" si="37"/>
        <v>3</v>
      </c>
      <c r="V21" s="16">
        <f t="shared" si="38"/>
        <v>1</v>
      </c>
      <c r="W21" s="16">
        <f t="shared" si="39"/>
        <v>1</v>
      </c>
      <c r="X21" s="16">
        <f t="shared" si="40"/>
        <v>2</v>
      </c>
      <c r="Y21" s="16">
        <f t="shared" si="41"/>
        <v>1</v>
      </c>
      <c r="Z21" s="16">
        <f t="shared" si="42"/>
        <v>9</v>
      </c>
      <c r="AA21" s="16">
        <f t="shared" si="43"/>
        <v>1</v>
      </c>
      <c r="AB21" s="17">
        <f t="shared" si="44"/>
        <v>24</v>
      </c>
      <c r="AC21" s="16">
        <f t="shared" si="45"/>
        <v>23</v>
      </c>
      <c r="AD21" s="16">
        <f t="shared" si="46"/>
        <v>5</v>
      </c>
      <c r="AE21" s="16">
        <f t="shared" si="47"/>
        <v>18</v>
      </c>
    </row>
    <row r="22" spans="1:31" ht="33.75" customHeight="1">
      <c r="A22" s="13">
        <v>19</v>
      </c>
      <c r="B22" s="4" t="s">
        <v>40</v>
      </c>
      <c r="C22" s="1">
        <v>264</v>
      </c>
      <c r="D22" s="15">
        <v>264</v>
      </c>
      <c r="E22" s="16">
        <f t="shared" si="24"/>
        <v>34</v>
      </c>
      <c r="F22" s="16">
        <f t="shared" si="25"/>
        <v>18</v>
      </c>
      <c r="G22" s="16">
        <f t="shared" si="26"/>
        <v>8</v>
      </c>
      <c r="H22" s="16">
        <f t="shared" si="27"/>
        <v>7</v>
      </c>
      <c r="I22" s="16">
        <f t="shared" si="28"/>
        <v>9</v>
      </c>
      <c r="J22" s="16">
        <f t="shared" si="29"/>
        <v>5</v>
      </c>
      <c r="K22" s="16">
        <f t="shared" si="30"/>
        <v>50</v>
      </c>
      <c r="L22" s="16">
        <f t="shared" si="31"/>
        <v>5</v>
      </c>
      <c r="M22" s="17">
        <f t="shared" si="32"/>
        <v>136</v>
      </c>
      <c r="N22" s="16">
        <f t="shared" si="33"/>
        <v>128</v>
      </c>
      <c r="O22" s="16">
        <f t="shared" si="34"/>
        <v>26</v>
      </c>
      <c r="P22" s="16">
        <f t="shared" si="35"/>
        <v>102</v>
      </c>
      <c r="Q22" s="1" t="s">
        <v>40</v>
      </c>
      <c r="R22" s="1">
        <v>264</v>
      </c>
      <c r="S22" s="15">
        <v>264</v>
      </c>
      <c r="T22" s="16">
        <f t="shared" si="36"/>
        <v>34</v>
      </c>
      <c r="U22" s="16">
        <f t="shared" si="37"/>
        <v>18</v>
      </c>
      <c r="V22" s="16">
        <f t="shared" si="38"/>
        <v>8</v>
      </c>
      <c r="W22" s="16">
        <f t="shared" si="39"/>
        <v>7</v>
      </c>
      <c r="X22" s="16">
        <f t="shared" si="40"/>
        <v>9</v>
      </c>
      <c r="Y22" s="16">
        <f t="shared" si="41"/>
        <v>5</v>
      </c>
      <c r="Z22" s="16">
        <f t="shared" si="42"/>
        <v>50</v>
      </c>
      <c r="AA22" s="16">
        <f t="shared" si="43"/>
        <v>5</v>
      </c>
      <c r="AB22" s="17">
        <f t="shared" si="44"/>
        <v>136</v>
      </c>
      <c r="AC22" s="16">
        <f t="shared" si="45"/>
        <v>128</v>
      </c>
      <c r="AD22" s="16">
        <f t="shared" si="46"/>
        <v>26</v>
      </c>
      <c r="AE22" s="16">
        <f t="shared" si="47"/>
        <v>102</v>
      </c>
    </row>
    <row r="23" spans="1:31" ht="33.75" customHeight="1">
      <c r="A23" s="13">
        <v>20</v>
      </c>
      <c r="B23" s="4" t="s">
        <v>41</v>
      </c>
      <c r="C23" s="1">
        <v>264</v>
      </c>
      <c r="D23" s="15">
        <v>253</v>
      </c>
      <c r="E23" s="16">
        <f t="shared" si="24"/>
        <v>34</v>
      </c>
      <c r="F23" s="16">
        <f t="shared" si="25"/>
        <v>18</v>
      </c>
      <c r="G23" s="16">
        <f t="shared" si="26"/>
        <v>8</v>
      </c>
      <c r="H23" s="16">
        <f t="shared" si="27"/>
        <v>7</v>
      </c>
      <c r="I23" s="16">
        <f t="shared" si="28"/>
        <v>9</v>
      </c>
      <c r="J23" s="16">
        <f t="shared" si="29"/>
        <v>5</v>
      </c>
      <c r="K23" s="16">
        <f t="shared" si="30"/>
        <v>50</v>
      </c>
      <c r="L23" s="16">
        <f t="shared" si="31"/>
        <v>5</v>
      </c>
      <c r="M23" s="17">
        <f t="shared" si="32"/>
        <v>136</v>
      </c>
      <c r="N23" s="16">
        <f t="shared" si="33"/>
        <v>128</v>
      </c>
      <c r="O23" s="16">
        <f t="shared" si="34"/>
        <v>26</v>
      </c>
      <c r="P23" s="16">
        <f t="shared" si="35"/>
        <v>102</v>
      </c>
      <c r="Q23" s="1" t="s">
        <v>41</v>
      </c>
      <c r="R23" s="1">
        <v>264</v>
      </c>
      <c r="S23" s="15">
        <v>253</v>
      </c>
      <c r="T23" s="16">
        <f t="shared" si="36"/>
        <v>33</v>
      </c>
      <c r="U23" s="16">
        <f t="shared" si="37"/>
        <v>18</v>
      </c>
      <c r="V23" s="16">
        <f t="shared" si="38"/>
        <v>8</v>
      </c>
      <c r="W23" s="16">
        <f t="shared" si="39"/>
        <v>6</v>
      </c>
      <c r="X23" s="16">
        <f t="shared" si="40"/>
        <v>9</v>
      </c>
      <c r="Y23" s="16">
        <f t="shared" si="41"/>
        <v>5</v>
      </c>
      <c r="Z23" s="16">
        <f t="shared" si="42"/>
        <v>48</v>
      </c>
      <c r="AA23" s="16">
        <f t="shared" si="43"/>
        <v>5</v>
      </c>
      <c r="AB23" s="17">
        <f t="shared" si="44"/>
        <v>132</v>
      </c>
      <c r="AC23" s="16">
        <f t="shared" si="45"/>
        <v>121</v>
      </c>
      <c r="AD23" s="16">
        <f t="shared" si="46"/>
        <v>25</v>
      </c>
      <c r="AE23" s="16">
        <f t="shared" si="47"/>
        <v>96</v>
      </c>
    </row>
    <row r="24" spans="1:31" ht="33.75" customHeight="1">
      <c r="A24" s="13">
        <v>21</v>
      </c>
      <c r="B24" s="4" t="s">
        <v>42</v>
      </c>
      <c r="C24" s="1">
        <v>264</v>
      </c>
      <c r="D24" s="15">
        <v>254</v>
      </c>
      <c r="E24" s="16">
        <f t="shared" si="24"/>
        <v>34</v>
      </c>
      <c r="F24" s="16">
        <f t="shared" si="25"/>
        <v>18</v>
      </c>
      <c r="G24" s="16">
        <f t="shared" si="26"/>
        <v>8</v>
      </c>
      <c r="H24" s="16">
        <f t="shared" si="27"/>
        <v>7</v>
      </c>
      <c r="I24" s="16">
        <f t="shared" si="28"/>
        <v>9</v>
      </c>
      <c r="J24" s="16">
        <f t="shared" si="29"/>
        <v>5</v>
      </c>
      <c r="K24" s="16">
        <f t="shared" si="30"/>
        <v>50</v>
      </c>
      <c r="L24" s="16">
        <f t="shared" si="31"/>
        <v>5</v>
      </c>
      <c r="M24" s="17">
        <f t="shared" si="32"/>
        <v>136</v>
      </c>
      <c r="N24" s="16">
        <f t="shared" si="33"/>
        <v>128</v>
      </c>
      <c r="O24" s="16">
        <f t="shared" si="34"/>
        <v>26</v>
      </c>
      <c r="P24" s="16">
        <f t="shared" si="35"/>
        <v>102</v>
      </c>
      <c r="Q24" s="1" t="s">
        <v>42</v>
      </c>
      <c r="R24" s="1">
        <v>264</v>
      </c>
      <c r="S24" s="15">
        <v>254</v>
      </c>
      <c r="T24" s="16">
        <f t="shared" si="36"/>
        <v>33</v>
      </c>
      <c r="U24" s="16">
        <f t="shared" si="37"/>
        <v>18</v>
      </c>
      <c r="V24" s="16">
        <f t="shared" si="38"/>
        <v>8</v>
      </c>
      <c r="W24" s="16">
        <f t="shared" si="39"/>
        <v>6</v>
      </c>
      <c r="X24" s="16">
        <f t="shared" si="40"/>
        <v>9</v>
      </c>
      <c r="Y24" s="16">
        <f t="shared" si="41"/>
        <v>5</v>
      </c>
      <c r="Z24" s="16">
        <f t="shared" si="42"/>
        <v>48</v>
      </c>
      <c r="AA24" s="16">
        <f t="shared" si="43"/>
        <v>5</v>
      </c>
      <c r="AB24" s="17">
        <f t="shared" si="44"/>
        <v>132</v>
      </c>
      <c r="AC24" s="16">
        <f t="shared" si="45"/>
        <v>122</v>
      </c>
      <c r="AD24" s="16">
        <f t="shared" si="46"/>
        <v>25</v>
      </c>
      <c r="AE24" s="16">
        <f t="shared" si="47"/>
        <v>97</v>
      </c>
    </row>
    <row r="25" spans="1:31" s="1" customFormat="1" ht="33.75" customHeight="1">
      <c r="A25" s="13">
        <v>22</v>
      </c>
      <c r="B25" s="4" t="s">
        <v>43</v>
      </c>
      <c r="C25" s="1">
        <v>50</v>
      </c>
      <c r="D25" s="1">
        <v>27</v>
      </c>
      <c r="E25" s="16">
        <f t="shared" si="24"/>
        <v>7</v>
      </c>
      <c r="F25" s="16">
        <f t="shared" si="25"/>
        <v>4</v>
      </c>
      <c r="G25" s="16">
        <f t="shared" si="26"/>
        <v>2</v>
      </c>
      <c r="H25" s="16">
        <f t="shared" si="27"/>
        <v>1</v>
      </c>
      <c r="I25" s="16">
        <f t="shared" si="28"/>
        <v>2</v>
      </c>
      <c r="J25" s="16">
        <f t="shared" si="29"/>
        <v>1</v>
      </c>
      <c r="K25" s="16">
        <f t="shared" si="30"/>
        <v>10</v>
      </c>
      <c r="L25" s="16">
        <f t="shared" si="31"/>
        <v>1</v>
      </c>
      <c r="M25" s="17">
        <f t="shared" si="32"/>
        <v>28</v>
      </c>
      <c r="N25" s="16">
        <f t="shared" si="33"/>
        <v>22</v>
      </c>
      <c r="O25" s="16">
        <f t="shared" si="34"/>
        <v>5</v>
      </c>
      <c r="P25" s="16">
        <f t="shared" si="35"/>
        <v>17</v>
      </c>
      <c r="Q25" s="1" t="s">
        <v>43</v>
      </c>
      <c r="R25" s="1">
        <v>50</v>
      </c>
      <c r="S25" s="1">
        <v>27</v>
      </c>
      <c r="T25" s="16">
        <f t="shared" si="36"/>
        <v>4</v>
      </c>
      <c r="U25" s="16">
        <f t="shared" si="37"/>
        <v>2</v>
      </c>
      <c r="V25" s="16">
        <f t="shared" si="38"/>
        <v>1</v>
      </c>
      <c r="W25" s="16">
        <f t="shared" si="39"/>
        <v>1</v>
      </c>
      <c r="X25" s="16">
        <f t="shared" si="40"/>
        <v>1</v>
      </c>
      <c r="Y25" s="16">
        <f t="shared" si="41"/>
        <v>1</v>
      </c>
      <c r="Z25" s="16">
        <f t="shared" si="42"/>
        <v>5</v>
      </c>
      <c r="AA25" s="16">
        <f t="shared" si="43"/>
        <v>1</v>
      </c>
      <c r="AB25" s="17">
        <f t="shared" si="44"/>
        <v>16</v>
      </c>
      <c r="AC25" s="16">
        <f t="shared" si="45"/>
        <v>11</v>
      </c>
      <c r="AD25" s="16">
        <f t="shared" si="46"/>
        <v>3</v>
      </c>
      <c r="AE25" s="16">
        <f t="shared" si="47"/>
        <v>8</v>
      </c>
    </row>
    <row r="26" spans="1:31" s="1" customFormat="1" ht="33.75" customHeight="1">
      <c r="A26" s="13">
        <v>23</v>
      </c>
      <c r="B26" s="4" t="s">
        <v>44</v>
      </c>
      <c r="C26" s="1">
        <v>50</v>
      </c>
      <c r="D26" s="1">
        <v>26</v>
      </c>
      <c r="E26" s="16">
        <f t="shared" si="24"/>
        <v>7</v>
      </c>
      <c r="F26" s="16">
        <f t="shared" si="25"/>
        <v>4</v>
      </c>
      <c r="G26" s="16">
        <f t="shared" si="26"/>
        <v>2</v>
      </c>
      <c r="H26" s="16">
        <f t="shared" si="27"/>
        <v>1</v>
      </c>
      <c r="I26" s="16">
        <f t="shared" si="28"/>
        <v>2</v>
      </c>
      <c r="J26" s="16">
        <f t="shared" si="29"/>
        <v>1</v>
      </c>
      <c r="K26" s="16">
        <f t="shared" si="30"/>
        <v>10</v>
      </c>
      <c r="L26" s="16">
        <f t="shared" si="31"/>
        <v>1</v>
      </c>
      <c r="M26" s="17">
        <f t="shared" si="32"/>
        <v>28</v>
      </c>
      <c r="N26" s="16">
        <f t="shared" si="33"/>
        <v>22</v>
      </c>
      <c r="O26" s="16">
        <f t="shared" si="34"/>
        <v>5</v>
      </c>
      <c r="P26" s="16">
        <f t="shared" si="35"/>
        <v>17</v>
      </c>
      <c r="Q26" s="1" t="s">
        <v>44</v>
      </c>
      <c r="R26" s="1">
        <v>50</v>
      </c>
      <c r="S26" s="1">
        <v>26</v>
      </c>
      <c r="T26" s="16">
        <f t="shared" si="36"/>
        <v>3</v>
      </c>
      <c r="U26" s="16">
        <f t="shared" si="37"/>
        <v>2</v>
      </c>
      <c r="V26" s="16">
        <f t="shared" si="38"/>
        <v>1</v>
      </c>
      <c r="W26" s="16">
        <f t="shared" si="39"/>
        <v>1</v>
      </c>
      <c r="X26" s="16">
        <f t="shared" si="40"/>
        <v>1</v>
      </c>
      <c r="Y26" s="16">
        <f t="shared" si="41"/>
        <v>1</v>
      </c>
      <c r="Z26" s="16">
        <f t="shared" si="42"/>
        <v>5</v>
      </c>
      <c r="AA26" s="16">
        <f t="shared" si="43"/>
        <v>1</v>
      </c>
      <c r="AB26" s="17">
        <f t="shared" si="44"/>
        <v>15</v>
      </c>
      <c r="AC26" s="16">
        <f t="shared" si="45"/>
        <v>11</v>
      </c>
      <c r="AD26" s="16">
        <f t="shared" si="46"/>
        <v>3</v>
      </c>
      <c r="AE26" s="16">
        <f t="shared" si="47"/>
        <v>8</v>
      </c>
    </row>
    <row r="27" spans="1:31" s="1" customFormat="1" ht="33.75" customHeight="1">
      <c r="A27" s="13">
        <v>24</v>
      </c>
      <c r="B27" s="4" t="s">
        <v>45</v>
      </c>
      <c r="C27" s="1">
        <v>50</v>
      </c>
      <c r="D27" s="1">
        <v>31</v>
      </c>
      <c r="E27" s="16">
        <f t="shared" si="24"/>
        <v>7</v>
      </c>
      <c r="F27" s="16">
        <f t="shared" si="25"/>
        <v>4</v>
      </c>
      <c r="G27" s="16">
        <f t="shared" si="26"/>
        <v>2</v>
      </c>
      <c r="H27" s="16">
        <f t="shared" si="27"/>
        <v>1</v>
      </c>
      <c r="I27" s="16">
        <f t="shared" si="28"/>
        <v>2</v>
      </c>
      <c r="J27" s="16">
        <f t="shared" si="29"/>
        <v>1</v>
      </c>
      <c r="K27" s="16">
        <f t="shared" si="30"/>
        <v>10</v>
      </c>
      <c r="L27" s="16">
        <f t="shared" si="31"/>
        <v>1</v>
      </c>
      <c r="M27" s="17">
        <f t="shared" si="32"/>
        <v>28</v>
      </c>
      <c r="N27" s="16">
        <f t="shared" si="33"/>
        <v>22</v>
      </c>
      <c r="O27" s="16">
        <f t="shared" si="34"/>
        <v>5</v>
      </c>
      <c r="P27" s="16">
        <f t="shared" si="35"/>
        <v>17</v>
      </c>
      <c r="Q27" s="4" t="s">
        <v>45</v>
      </c>
      <c r="R27" s="1">
        <v>50</v>
      </c>
      <c r="S27" s="1">
        <v>31</v>
      </c>
      <c r="T27" s="16"/>
      <c r="U27" s="16"/>
      <c r="V27" s="16"/>
      <c r="W27" s="16"/>
      <c r="X27" s="16"/>
      <c r="Y27" s="16"/>
      <c r="Z27" s="16"/>
      <c r="AA27" s="16"/>
      <c r="AB27" s="17"/>
      <c r="AC27" s="16"/>
      <c r="AD27" s="16"/>
      <c r="AE27" s="16"/>
    </row>
    <row r="28" spans="1:31" s="1" customFormat="1" ht="33.75" customHeight="1">
      <c r="A28" s="13">
        <v>25</v>
      </c>
      <c r="B28" s="4" t="s">
        <v>46</v>
      </c>
      <c r="C28" s="1">
        <v>60</v>
      </c>
      <c r="D28" s="1">
        <v>51</v>
      </c>
      <c r="E28" s="16">
        <f t="shared" si="0"/>
        <v>8</v>
      </c>
      <c r="F28" s="16">
        <f t="shared" si="1"/>
        <v>4</v>
      </c>
      <c r="G28" s="16">
        <f t="shared" si="2"/>
        <v>2</v>
      </c>
      <c r="H28" s="16">
        <f t="shared" si="3"/>
        <v>2</v>
      </c>
      <c r="I28" s="16">
        <f t="shared" si="4"/>
        <v>2</v>
      </c>
      <c r="J28" s="16">
        <f t="shared" si="5"/>
        <v>1</v>
      </c>
      <c r="K28" s="16">
        <f t="shared" si="6"/>
        <v>11</v>
      </c>
      <c r="L28" s="16">
        <f t="shared" si="7"/>
        <v>1</v>
      </c>
      <c r="M28" s="17">
        <f t="shared" si="8"/>
        <v>31</v>
      </c>
      <c r="N28" s="16">
        <f t="shared" si="9"/>
        <v>29</v>
      </c>
      <c r="O28" s="16">
        <f t="shared" si="10"/>
        <v>6</v>
      </c>
      <c r="P28" s="16">
        <f t="shared" si="11"/>
        <v>23</v>
      </c>
      <c r="Q28" s="1" t="s">
        <v>46</v>
      </c>
      <c r="R28" s="1">
        <v>60</v>
      </c>
      <c r="S28" s="1">
        <v>51</v>
      </c>
      <c r="T28" s="16">
        <f t="shared" si="12"/>
        <v>7</v>
      </c>
      <c r="U28" s="16">
        <f t="shared" si="13"/>
        <v>4</v>
      </c>
      <c r="V28" s="16">
        <f t="shared" si="14"/>
        <v>2</v>
      </c>
      <c r="W28" s="16">
        <f t="shared" si="15"/>
        <v>1</v>
      </c>
      <c r="X28" s="16">
        <f t="shared" si="16"/>
        <v>2</v>
      </c>
      <c r="Y28" s="16">
        <f t="shared" si="17"/>
        <v>1</v>
      </c>
      <c r="Z28" s="16">
        <f t="shared" si="18"/>
        <v>10</v>
      </c>
      <c r="AA28" s="16">
        <f t="shared" si="19"/>
        <v>1</v>
      </c>
      <c r="AB28" s="17">
        <f t="shared" si="20"/>
        <v>28</v>
      </c>
      <c r="AC28" s="16">
        <f t="shared" si="21"/>
        <v>23</v>
      </c>
      <c r="AD28" s="16">
        <f t="shared" si="22"/>
        <v>5</v>
      </c>
      <c r="AE28" s="16">
        <f t="shared" si="23"/>
        <v>18</v>
      </c>
    </row>
    <row r="29" spans="1:31" s="1" customFormat="1" ht="33.75" customHeight="1">
      <c r="A29" s="13">
        <v>26</v>
      </c>
      <c r="B29" s="4" t="s">
        <v>47</v>
      </c>
      <c r="C29" s="1">
        <v>50</v>
      </c>
      <c r="D29" s="1">
        <v>47</v>
      </c>
      <c r="E29" s="16">
        <f t="shared" si="0"/>
        <v>7</v>
      </c>
      <c r="F29" s="16">
        <f t="shared" si="1"/>
        <v>4</v>
      </c>
      <c r="G29" s="16">
        <f t="shared" si="2"/>
        <v>2</v>
      </c>
      <c r="H29" s="16">
        <f t="shared" si="3"/>
        <v>1</v>
      </c>
      <c r="I29" s="16">
        <f t="shared" si="4"/>
        <v>2</v>
      </c>
      <c r="J29" s="16">
        <f t="shared" si="5"/>
        <v>1</v>
      </c>
      <c r="K29" s="16">
        <f t="shared" si="6"/>
        <v>10</v>
      </c>
      <c r="L29" s="16">
        <f t="shared" si="7"/>
        <v>1</v>
      </c>
      <c r="M29" s="17">
        <f t="shared" si="8"/>
        <v>28</v>
      </c>
      <c r="N29" s="16">
        <f t="shared" si="9"/>
        <v>22</v>
      </c>
      <c r="O29" s="16">
        <f t="shared" si="10"/>
        <v>5</v>
      </c>
      <c r="P29" s="16">
        <f t="shared" si="11"/>
        <v>17</v>
      </c>
      <c r="Q29" s="1" t="s">
        <v>47</v>
      </c>
      <c r="R29" s="1">
        <v>50</v>
      </c>
      <c r="S29" s="1">
        <v>47</v>
      </c>
      <c r="T29" s="16">
        <f t="shared" si="12"/>
        <v>6</v>
      </c>
      <c r="U29" s="16">
        <f t="shared" si="13"/>
        <v>3</v>
      </c>
      <c r="V29" s="16">
        <f t="shared" si="14"/>
        <v>1</v>
      </c>
      <c r="W29" s="16">
        <f t="shared" si="15"/>
        <v>1</v>
      </c>
      <c r="X29" s="16">
        <f t="shared" si="16"/>
        <v>2</v>
      </c>
      <c r="Y29" s="16">
        <f t="shared" si="17"/>
        <v>1</v>
      </c>
      <c r="Z29" s="16">
        <f t="shared" si="18"/>
        <v>9</v>
      </c>
      <c r="AA29" s="16">
        <f t="shared" si="19"/>
        <v>1</v>
      </c>
      <c r="AB29" s="17">
        <f t="shared" si="20"/>
        <v>24</v>
      </c>
      <c r="AC29" s="16">
        <f t="shared" si="21"/>
        <v>23</v>
      </c>
      <c r="AD29" s="16">
        <f t="shared" si="22"/>
        <v>5</v>
      </c>
      <c r="AE29" s="16">
        <f t="shared" si="23"/>
        <v>18</v>
      </c>
    </row>
    <row r="30" spans="1:31" s="1" customFormat="1" ht="33.75" customHeight="1">
      <c r="A30" s="13">
        <v>27</v>
      </c>
      <c r="B30" s="4" t="s">
        <v>48</v>
      </c>
      <c r="C30" s="1">
        <v>50</v>
      </c>
      <c r="D30" s="1">
        <v>38</v>
      </c>
      <c r="E30" s="16">
        <f t="shared" ref="E30" si="48">ROUND(C30*13%,0)</f>
        <v>7</v>
      </c>
      <c r="F30" s="16">
        <f t="shared" ref="F30" si="49">ROUND(C30*7%,0)</f>
        <v>4</v>
      </c>
      <c r="G30" s="16">
        <f t="shared" ref="G30" si="50">ROUND(C30*3%,0)</f>
        <v>2</v>
      </c>
      <c r="H30" s="16">
        <f t="shared" ref="H30" si="51">ROUND(C30*2.5%,0)</f>
        <v>1</v>
      </c>
      <c r="I30" s="16">
        <f t="shared" ref="I30" si="52">ROUND(C30*3.5%,0)</f>
        <v>2</v>
      </c>
      <c r="J30" s="16">
        <f t="shared" ref="J30" si="53">ROUND(C30*2%,0)</f>
        <v>1</v>
      </c>
      <c r="K30" s="16">
        <f t="shared" ref="K30" si="54">ROUND(C30*19%,0)</f>
        <v>10</v>
      </c>
      <c r="L30" s="16">
        <f t="shared" ref="L30" si="55">ROUND(C30*2%,0)</f>
        <v>1</v>
      </c>
      <c r="M30" s="17">
        <f t="shared" ref="M30" si="56">E30+F30+G30+H30+I30+J30+K30+L30</f>
        <v>28</v>
      </c>
      <c r="N30" s="16">
        <f t="shared" ref="N30" si="57">C30-M30</f>
        <v>22</v>
      </c>
      <c r="O30" s="16"/>
      <c r="P30" s="16"/>
      <c r="Q30" s="4" t="s">
        <v>48</v>
      </c>
      <c r="R30" s="1">
        <v>50</v>
      </c>
      <c r="S30" s="1">
        <v>38</v>
      </c>
      <c r="T30" s="16"/>
      <c r="U30" s="16"/>
      <c r="V30" s="16"/>
      <c r="W30" s="16"/>
      <c r="X30" s="16"/>
      <c r="Y30" s="16"/>
      <c r="Z30" s="16"/>
      <c r="AA30" s="16"/>
      <c r="AB30" s="17"/>
      <c r="AC30" s="16"/>
      <c r="AD30" s="16"/>
      <c r="AE30" s="16"/>
    </row>
    <row r="31" spans="1:31" s="1" customFormat="1" ht="33.75" customHeight="1">
      <c r="A31" s="13">
        <v>28</v>
      </c>
      <c r="B31" s="4" t="s">
        <v>49</v>
      </c>
      <c r="C31" s="1">
        <v>60</v>
      </c>
      <c r="D31" s="1">
        <v>39</v>
      </c>
      <c r="E31" s="16">
        <f>ROUND(C31*13%,0)</f>
        <v>8</v>
      </c>
      <c r="F31" s="16">
        <f>ROUND(C31*7%,0)</f>
        <v>4</v>
      </c>
      <c r="G31" s="16">
        <f>ROUND(C31*3%,0)</f>
        <v>2</v>
      </c>
      <c r="H31" s="16">
        <f>ROUND(C31*2.5%,0)</f>
        <v>2</v>
      </c>
      <c r="I31" s="16">
        <f>ROUND(C31*3.5%,0)</f>
        <v>2</v>
      </c>
      <c r="J31" s="16">
        <f>ROUND(C31*2%,0)</f>
        <v>1</v>
      </c>
      <c r="K31" s="16">
        <f>ROUND(C31*19%,0)</f>
        <v>11</v>
      </c>
      <c r="L31" s="16">
        <f>ROUND(C31*2%,0)</f>
        <v>1</v>
      </c>
      <c r="M31" s="17">
        <f>E31+F31+G31+H31+I31+J31+K31+L31</f>
        <v>31</v>
      </c>
      <c r="N31" s="16">
        <f>C31-M31</f>
        <v>29</v>
      </c>
      <c r="O31" s="16">
        <f>ROUND(C31*10%,0)</f>
        <v>6</v>
      </c>
      <c r="P31" s="16">
        <f>N31-O31</f>
        <v>23</v>
      </c>
      <c r="Q31" s="1" t="s">
        <v>49</v>
      </c>
      <c r="R31" s="1">
        <v>60</v>
      </c>
      <c r="S31" s="1">
        <v>39</v>
      </c>
      <c r="T31" s="16">
        <f>ROUND(S31*13%,0)</f>
        <v>5</v>
      </c>
      <c r="U31" s="16">
        <f>ROUND(S31*7%,0)</f>
        <v>3</v>
      </c>
      <c r="V31" s="16">
        <f>ROUND(S31*3%,0)</f>
        <v>1</v>
      </c>
      <c r="W31" s="16">
        <f>ROUND(S31*2.5%,0)</f>
        <v>1</v>
      </c>
      <c r="X31" s="16">
        <f>ROUND(S31*3.5%,0)</f>
        <v>1</v>
      </c>
      <c r="Y31" s="16">
        <f>ROUND(S31*2%,0)</f>
        <v>1</v>
      </c>
      <c r="Z31" s="16">
        <f>ROUND(S31*19%,0)</f>
        <v>7</v>
      </c>
      <c r="AA31" s="16">
        <f>ROUND(S31*2%,0)</f>
        <v>1</v>
      </c>
      <c r="AB31" s="17">
        <f>T31+U31+V31+W31+X31+Y31+Z31+AA31</f>
        <v>20</v>
      </c>
      <c r="AC31" s="16">
        <f>S31-AB31</f>
        <v>19</v>
      </c>
      <c r="AD31" s="16">
        <f>ROUND(S31*10%,0)</f>
        <v>4</v>
      </c>
      <c r="AE31" s="16">
        <f>AC31-AD31</f>
        <v>15</v>
      </c>
    </row>
    <row r="32" spans="1:31" s="1" customFormat="1" ht="33.75" customHeight="1">
      <c r="A32" s="13">
        <v>29</v>
      </c>
      <c r="B32" s="4" t="s">
        <v>50</v>
      </c>
      <c r="C32" s="1">
        <v>60</v>
      </c>
      <c r="D32" s="1">
        <v>27</v>
      </c>
      <c r="E32" s="16">
        <f>ROUND(C32*13%,0)</f>
        <v>8</v>
      </c>
      <c r="F32" s="16">
        <f>ROUND(C32*7%,0)</f>
        <v>4</v>
      </c>
      <c r="G32" s="16">
        <f>ROUND(C32*3%,0)</f>
        <v>2</v>
      </c>
      <c r="H32" s="16">
        <f>ROUND(C32*2.5%,0)</f>
        <v>2</v>
      </c>
      <c r="I32" s="16">
        <f>ROUND(C32*3.5%,0)</f>
        <v>2</v>
      </c>
      <c r="J32" s="16">
        <f>ROUND(C32*2%,0)</f>
        <v>1</v>
      </c>
      <c r="K32" s="16">
        <f>ROUND(C32*19%,0)</f>
        <v>11</v>
      </c>
      <c r="L32" s="16">
        <f>ROUND(C32*2%,0)</f>
        <v>1</v>
      </c>
      <c r="M32" s="17">
        <f>E32+F32+G32+H32+I32+J32+K32+L32</f>
        <v>31</v>
      </c>
      <c r="N32" s="16">
        <f>C32-M32</f>
        <v>29</v>
      </c>
      <c r="O32" s="16">
        <f>ROUND(C32*10%,0)</f>
        <v>6</v>
      </c>
      <c r="P32" s="16">
        <f>N32-O32</f>
        <v>23</v>
      </c>
      <c r="Q32" s="1" t="s">
        <v>50</v>
      </c>
      <c r="R32" s="1">
        <v>60</v>
      </c>
      <c r="S32" s="1">
        <v>27</v>
      </c>
      <c r="T32" s="16">
        <f>ROUND(S32*13%,0)</f>
        <v>4</v>
      </c>
      <c r="U32" s="16">
        <f>ROUND(S32*7%,0)</f>
        <v>2</v>
      </c>
      <c r="V32" s="16">
        <f>ROUND(S32*3%,0)</f>
        <v>1</v>
      </c>
      <c r="W32" s="16">
        <f>ROUND(S32*2.5%,0)</f>
        <v>1</v>
      </c>
      <c r="X32" s="16">
        <f>ROUND(S32*3.5%,0)</f>
        <v>1</v>
      </c>
      <c r="Y32" s="16">
        <f>ROUND(S32*2%,0)</f>
        <v>1</v>
      </c>
      <c r="Z32" s="16">
        <f>ROUND(S32*19%,0)</f>
        <v>5</v>
      </c>
      <c r="AA32" s="16">
        <f>ROUND(S32*2%,0)</f>
        <v>1</v>
      </c>
      <c r="AB32" s="17">
        <f>T32+U32+V32+W32+X32+Y32+Z32+AA32</f>
        <v>16</v>
      </c>
      <c r="AC32" s="16">
        <f>S32-AB32</f>
        <v>11</v>
      </c>
      <c r="AD32" s="16">
        <f>ROUND(S32*10%,0)</f>
        <v>3</v>
      </c>
      <c r="AE32" s="16">
        <f>AC32-AD32</f>
        <v>8</v>
      </c>
    </row>
    <row r="33" spans="1:31" s="1" customFormat="1" ht="33.75" customHeight="1">
      <c r="A33" s="13">
        <v>30</v>
      </c>
      <c r="B33" s="4" t="s">
        <v>51</v>
      </c>
      <c r="C33" s="1">
        <v>60</v>
      </c>
      <c r="D33" s="1">
        <v>12</v>
      </c>
      <c r="E33" s="16">
        <f t="shared" ref="E33" si="58">ROUND(C33*13%,0)</f>
        <v>8</v>
      </c>
      <c r="F33" s="16">
        <f t="shared" ref="F33" si="59">ROUND(C33*7%,0)</f>
        <v>4</v>
      </c>
      <c r="G33" s="16">
        <f t="shared" ref="G33" si="60">ROUND(C33*3%,0)</f>
        <v>2</v>
      </c>
      <c r="H33" s="16">
        <f t="shared" ref="H33" si="61">ROUND(C33*2.5%,0)</f>
        <v>2</v>
      </c>
      <c r="I33" s="16">
        <f t="shared" ref="I33" si="62">ROUND(C33*3.5%,0)</f>
        <v>2</v>
      </c>
      <c r="J33" s="16">
        <f t="shared" ref="J33" si="63">ROUND(C33*2%,0)</f>
        <v>1</v>
      </c>
      <c r="K33" s="16">
        <f t="shared" ref="K33" si="64">ROUND(C33*19%,0)</f>
        <v>11</v>
      </c>
      <c r="L33" s="16">
        <f t="shared" ref="L33" si="65">ROUND(C33*2%,0)</f>
        <v>1</v>
      </c>
      <c r="M33" s="17">
        <f t="shared" ref="M33" si="66">E33+F33+G33+H33+I33+J33+K33+L33</f>
        <v>31</v>
      </c>
      <c r="N33" s="16">
        <f t="shared" ref="N33" si="67">C33-M33</f>
        <v>29</v>
      </c>
      <c r="O33" s="16">
        <f t="shared" ref="O33" si="68">ROUND(C33*10%,0)</f>
        <v>6</v>
      </c>
      <c r="P33" s="16">
        <f t="shared" ref="P33" si="69">N33-O33</f>
        <v>23</v>
      </c>
      <c r="Q33" s="4" t="s">
        <v>51</v>
      </c>
      <c r="R33" s="1">
        <v>60</v>
      </c>
      <c r="S33" s="1">
        <v>12</v>
      </c>
      <c r="T33" s="16"/>
      <c r="U33" s="16"/>
      <c r="V33" s="16"/>
      <c r="W33" s="16"/>
      <c r="X33" s="16"/>
      <c r="Y33" s="16"/>
      <c r="Z33" s="16"/>
      <c r="AA33" s="16"/>
      <c r="AB33" s="17"/>
      <c r="AC33" s="16"/>
      <c r="AD33" s="16"/>
      <c r="AE33" s="16"/>
    </row>
    <row r="34" spans="1:31" s="1" customFormat="1" ht="33.75" customHeight="1">
      <c r="A34" s="13">
        <v>31</v>
      </c>
      <c r="B34" s="4" t="s">
        <v>52</v>
      </c>
      <c r="C34" s="1">
        <v>60</v>
      </c>
      <c r="D34" s="1">
        <v>34</v>
      </c>
      <c r="E34" s="16">
        <f>ROUND(C34*13%,0)</f>
        <v>8</v>
      </c>
      <c r="F34" s="16">
        <f>ROUND(C34*7%,0)</f>
        <v>4</v>
      </c>
      <c r="G34" s="16">
        <f>ROUND(C34*3%,0)</f>
        <v>2</v>
      </c>
      <c r="H34" s="16">
        <f>ROUND(C34*2.5%,0)</f>
        <v>2</v>
      </c>
      <c r="I34" s="16">
        <f>ROUND(C34*3.5%,0)</f>
        <v>2</v>
      </c>
      <c r="J34" s="16">
        <f>ROUND(C34*2%,0)</f>
        <v>1</v>
      </c>
      <c r="K34" s="16">
        <f>ROUND(C34*19%,0)</f>
        <v>11</v>
      </c>
      <c r="L34" s="16">
        <f>ROUND(C34*2%,0)</f>
        <v>1</v>
      </c>
      <c r="M34" s="17">
        <f>E34+F34+G34+H34+I34+J34+K34+L34</f>
        <v>31</v>
      </c>
      <c r="N34" s="16">
        <f>C34-M34</f>
        <v>29</v>
      </c>
      <c r="O34" s="16">
        <f>ROUND(C34*10%,0)</f>
        <v>6</v>
      </c>
      <c r="P34" s="16">
        <f>N34-O34</f>
        <v>23</v>
      </c>
      <c r="Q34" s="1" t="s">
        <v>52</v>
      </c>
      <c r="R34" s="1">
        <v>60</v>
      </c>
      <c r="S34" s="1">
        <v>34</v>
      </c>
      <c r="T34" s="16">
        <f>ROUND(S34*13%,0)</f>
        <v>4</v>
      </c>
      <c r="U34" s="16">
        <f>ROUND(S34*7%,0)</f>
        <v>2</v>
      </c>
      <c r="V34" s="16">
        <f>ROUND(S34*3%,0)</f>
        <v>1</v>
      </c>
      <c r="W34" s="16">
        <f>ROUND(S34*2.5%,0)</f>
        <v>1</v>
      </c>
      <c r="X34" s="16">
        <f>ROUND(S34*3.5%,0)</f>
        <v>1</v>
      </c>
      <c r="Y34" s="16">
        <f>ROUND(S34*2%,0)</f>
        <v>1</v>
      </c>
      <c r="Z34" s="16">
        <f>ROUND(S34*19%,0)</f>
        <v>6</v>
      </c>
      <c r="AA34" s="16">
        <f>ROUND(S34*2%,0)</f>
        <v>1</v>
      </c>
      <c r="AB34" s="17">
        <f>T34+U34+V34+W34+X34+Y34+Z34+AA34</f>
        <v>17</v>
      </c>
      <c r="AC34" s="16">
        <f>S34-AB34</f>
        <v>17</v>
      </c>
      <c r="AD34" s="16">
        <f>ROUND(S34*10%,0)</f>
        <v>3</v>
      </c>
      <c r="AE34" s="16">
        <f>AC34-AD34</f>
        <v>14</v>
      </c>
    </row>
    <row r="35" spans="1:31" s="1" customFormat="1" ht="33.75" customHeight="1">
      <c r="A35" s="13">
        <v>32</v>
      </c>
      <c r="B35" s="4" t="s">
        <v>53</v>
      </c>
      <c r="C35" s="1">
        <v>60</v>
      </c>
      <c r="D35" s="1">
        <v>30</v>
      </c>
      <c r="E35" s="16">
        <f>ROUND(C35*13%,0)</f>
        <v>8</v>
      </c>
      <c r="F35" s="16">
        <f>ROUND(C35*7%,0)</f>
        <v>4</v>
      </c>
      <c r="G35" s="16">
        <f>ROUND(C35*3%,0)</f>
        <v>2</v>
      </c>
      <c r="H35" s="16">
        <f>ROUND(C35*2.5%,0)</f>
        <v>2</v>
      </c>
      <c r="I35" s="16">
        <f>ROUND(C35*3.5%,0)</f>
        <v>2</v>
      </c>
      <c r="J35" s="16">
        <f>ROUND(C35*2%,0)</f>
        <v>1</v>
      </c>
      <c r="K35" s="16">
        <f>ROUND(C35*19%,0)</f>
        <v>11</v>
      </c>
      <c r="L35" s="16">
        <f>ROUND(C35*2%,0)</f>
        <v>1</v>
      </c>
      <c r="M35" s="17">
        <f>E35+F35+G35+H35+I35+J35+K35+L35</f>
        <v>31</v>
      </c>
      <c r="N35" s="16">
        <f>C35-M35</f>
        <v>29</v>
      </c>
      <c r="O35" s="16">
        <f>ROUND(C35*10%,0)</f>
        <v>6</v>
      </c>
      <c r="P35" s="16">
        <f>N35-O35</f>
        <v>23</v>
      </c>
      <c r="Q35" s="1" t="s">
        <v>53</v>
      </c>
      <c r="R35" s="1">
        <v>60</v>
      </c>
      <c r="S35" s="1">
        <v>30</v>
      </c>
      <c r="T35" s="16">
        <f>ROUND(S35*13%,0)</f>
        <v>4</v>
      </c>
      <c r="U35" s="16">
        <f>ROUND(S35*7%,0)</f>
        <v>2</v>
      </c>
      <c r="V35" s="16">
        <f>ROUND(S35*3%,0)</f>
        <v>1</v>
      </c>
      <c r="W35" s="16">
        <f>ROUND(S35*2.5%,0)</f>
        <v>1</v>
      </c>
      <c r="X35" s="16">
        <f>ROUND(S35*3.5%,0)</f>
        <v>1</v>
      </c>
      <c r="Y35" s="16">
        <f>ROUND(S35*2%,0)</f>
        <v>1</v>
      </c>
      <c r="Z35" s="16">
        <f>ROUND(S35*19%,0)</f>
        <v>6</v>
      </c>
      <c r="AA35" s="16">
        <f>ROUND(S35*2%,0)</f>
        <v>1</v>
      </c>
      <c r="AB35" s="17">
        <f>T35+U35+V35+W35+X35+Y35+Z35+AA35</f>
        <v>17</v>
      </c>
      <c r="AC35" s="16">
        <f>S35-AB35</f>
        <v>13</v>
      </c>
      <c r="AD35" s="16">
        <f>ROUND(S35*10%,0)</f>
        <v>3</v>
      </c>
      <c r="AE35" s="16">
        <f>AC35-AD35</f>
        <v>10</v>
      </c>
    </row>
    <row r="36" spans="1:31" s="1" customFormat="1" ht="33.75" customHeight="1">
      <c r="A36" s="13">
        <v>33</v>
      </c>
      <c r="B36" s="4" t="s">
        <v>54</v>
      </c>
      <c r="C36" s="1">
        <v>60</v>
      </c>
      <c r="D36" s="1">
        <v>7</v>
      </c>
      <c r="E36" s="16">
        <f t="shared" ref="E36" si="70">ROUND(C36*13%,0)</f>
        <v>8</v>
      </c>
      <c r="F36" s="16">
        <f t="shared" ref="F36" si="71">ROUND(C36*7%,0)</f>
        <v>4</v>
      </c>
      <c r="G36" s="16">
        <f t="shared" ref="G36" si="72">ROUND(C36*3%,0)</f>
        <v>2</v>
      </c>
      <c r="H36" s="16">
        <f t="shared" ref="H36" si="73">ROUND(C36*2.5%,0)</f>
        <v>2</v>
      </c>
      <c r="I36" s="16">
        <f t="shared" ref="I36" si="74">ROUND(C36*3.5%,0)</f>
        <v>2</v>
      </c>
      <c r="J36" s="16">
        <f t="shared" ref="J36" si="75">ROUND(C36*2%,0)</f>
        <v>1</v>
      </c>
      <c r="K36" s="16">
        <f t="shared" ref="K36" si="76">ROUND(C36*19%,0)</f>
        <v>11</v>
      </c>
      <c r="L36" s="16">
        <f t="shared" ref="L36" si="77">ROUND(C36*2%,0)</f>
        <v>1</v>
      </c>
      <c r="M36" s="17">
        <f t="shared" ref="M36" si="78">E36+F36+G36+H36+I36+J36+K36+L36</f>
        <v>31</v>
      </c>
      <c r="N36" s="16">
        <f t="shared" ref="N36" si="79">C36-M36</f>
        <v>29</v>
      </c>
      <c r="O36" s="16">
        <f t="shared" ref="O36" si="80">ROUND(C36*10%,0)</f>
        <v>6</v>
      </c>
      <c r="P36" s="16">
        <f t="shared" ref="P36" si="81">N36-O36</f>
        <v>23</v>
      </c>
      <c r="Q36" s="4" t="s">
        <v>54</v>
      </c>
      <c r="R36" s="1">
        <v>60</v>
      </c>
      <c r="S36" s="1">
        <v>7</v>
      </c>
      <c r="T36" s="16"/>
      <c r="U36" s="16"/>
      <c r="V36" s="16"/>
      <c r="W36" s="16"/>
      <c r="X36" s="16"/>
      <c r="Y36" s="16"/>
      <c r="Z36" s="16"/>
      <c r="AA36" s="16"/>
      <c r="AB36" s="17"/>
      <c r="AC36" s="16"/>
      <c r="AD36" s="16"/>
      <c r="AE36" s="16"/>
    </row>
    <row r="37" spans="1:31" ht="33.75" customHeight="1">
      <c r="A37" s="13">
        <v>34</v>
      </c>
      <c r="B37" s="4" t="s">
        <v>55</v>
      </c>
      <c r="C37" s="1">
        <v>60</v>
      </c>
      <c r="D37" s="15">
        <v>57</v>
      </c>
      <c r="E37" s="16">
        <f>ROUND(C37*13%,0)</f>
        <v>8</v>
      </c>
      <c r="F37" s="16">
        <f>ROUND(C37*7%,0)</f>
        <v>4</v>
      </c>
      <c r="G37" s="16">
        <f>ROUND(C37*3%,0)</f>
        <v>2</v>
      </c>
      <c r="H37" s="16">
        <f>ROUND(C37*2.5%,0)</f>
        <v>2</v>
      </c>
      <c r="I37" s="16">
        <f>ROUND(C37*3.5%,0)</f>
        <v>2</v>
      </c>
      <c r="J37" s="16">
        <f>ROUND(C37*2%,0)</f>
        <v>1</v>
      </c>
      <c r="K37" s="16">
        <f>ROUND(C37*19%,0)</f>
        <v>11</v>
      </c>
      <c r="L37" s="16">
        <f>ROUND(C37*2%,0)</f>
        <v>1</v>
      </c>
      <c r="M37" s="17">
        <f>E37+F37+G37+H37+I37+J37+K37+L37</f>
        <v>31</v>
      </c>
      <c r="N37" s="16">
        <f>C37-M37</f>
        <v>29</v>
      </c>
      <c r="O37" s="16">
        <f>ROUND(C37*10%,0)</f>
        <v>6</v>
      </c>
      <c r="P37" s="16">
        <f>N37-O37</f>
        <v>23</v>
      </c>
      <c r="Q37" s="4" t="s">
        <v>55</v>
      </c>
      <c r="R37" s="1">
        <v>60</v>
      </c>
      <c r="S37" s="15">
        <v>57</v>
      </c>
      <c r="T37" s="16">
        <f>ROUND(S37*13%,0)</f>
        <v>7</v>
      </c>
      <c r="U37" s="16">
        <f>ROUND(S37*7%,0)</f>
        <v>4</v>
      </c>
      <c r="V37" s="16">
        <f>ROUND(S37*3%,0)</f>
        <v>2</v>
      </c>
      <c r="W37" s="16">
        <f>ROUND(S37*2.5%,0)</f>
        <v>1</v>
      </c>
      <c r="X37" s="16">
        <f>ROUND(S37*3.5%,0)</f>
        <v>2</v>
      </c>
      <c r="Y37" s="16">
        <f>ROUND(S37*2%,0)</f>
        <v>1</v>
      </c>
      <c r="Z37" s="16">
        <f>ROUND(S37*19%,0)</f>
        <v>11</v>
      </c>
      <c r="AA37" s="16">
        <f>ROUND(S37*2%,0)</f>
        <v>1</v>
      </c>
      <c r="AB37" s="17">
        <f>T37+U37+V37+W37+X37+Y37+Z37+AA37</f>
        <v>29</v>
      </c>
      <c r="AC37" s="16">
        <f>S37-AB37</f>
        <v>28</v>
      </c>
      <c r="AD37" s="16">
        <f>ROUND(S37*10%,0)</f>
        <v>6</v>
      </c>
      <c r="AE37" s="16">
        <f>AC37-AD37</f>
        <v>22</v>
      </c>
    </row>
    <row r="38" spans="1:31" ht="33.75" customHeight="1">
      <c r="A38" s="13">
        <v>35</v>
      </c>
      <c r="B38" s="4" t="s">
        <v>56</v>
      </c>
      <c r="C38" s="1">
        <v>60</v>
      </c>
      <c r="D38" s="15">
        <v>39</v>
      </c>
      <c r="E38" s="16">
        <f t="shared" ref="E38" si="82">ROUND(C38*13%,0)</f>
        <v>8</v>
      </c>
      <c r="F38" s="16">
        <f t="shared" ref="F38" si="83">ROUND(C38*7%,0)</f>
        <v>4</v>
      </c>
      <c r="G38" s="16">
        <f t="shared" ref="G38" si="84">ROUND(C38*3%,0)</f>
        <v>2</v>
      </c>
      <c r="H38" s="16">
        <f t="shared" ref="H38" si="85">ROUND(C38*2.5%,0)</f>
        <v>2</v>
      </c>
      <c r="I38" s="16">
        <f t="shared" ref="I38" si="86">ROUND(C38*3.5%,0)</f>
        <v>2</v>
      </c>
      <c r="J38" s="16">
        <f t="shared" ref="J38" si="87">ROUND(C38*2%,0)</f>
        <v>1</v>
      </c>
      <c r="K38" s="16">
        <f t="shared" ref="K38" si="88">ROUND(C38*19%,0)</f>
        <v>11</v>
      </c>
      <c r="L38" s="16">
        <f t="shared" ref="L38" si="89">ROUND(C38*2%,0)</f>
        <v>1</v>
      </c>
      <c r="M38" s="17">
        <f t="shared" ref="M38" si="90">E38+F38+G38+H38+I38+J38+K38+L38</f>
        <v>31</v>
      </c>
      <c r="N38" s="16">
        <f t="shared" ref="N38" si="91">C38-M38</f>
        <v>29</v>
      </c>
      <c r="O38" s="16">
        <f t="shared" ref="O38" si="92">ROUND(C38*10%,0)</f>
        <v>6</v>
      </c>
      <c r="P38" s="16">
        <f t="shared" ref="P38" si="93">N38-O38</f>
        <v>23</v>
      </c>
      <c r="Q38" s="4" t="s">
        <v>56</v>
      </c>
      <c r="R38" s="1">
        <v>60</v>
      </c>
      <c r="S38" s="15">
        <v>39</v>
      </c>
      <c r="T38" s="16"/>
      <c r="U38" s="16"/>
      <c r="V38" s="16"/>
      <c r="W38" s="16"/>
      <c r="X38" s="16"/>
      <c r="Y38" s="16"/>
      <c r="Z38" s="16"/>
      <c r="AA38" s="16"/>
      <c r="AB38" s="17"/>
      <c r="AC38" s="16"/>
      <c r="AD38" s="16"/>
      <c r="AE38" s="16"/>
    </row>
    <row r="39" spans="1:31" ht="33.75" customHeight="1">
      <c r="A39" s="13">
        <v>36</v>
      </c>
      <c r="B39" s="4" t="s">
        <v>57</v>
      </c>
      <c r="C39" s="1">
        <v>288</v>
      </c>
      <c r="D39" s="15">
        <v>255</v>
      </c>
      <c r="E39" s="16">
        <f t="shared" ref="E39:E50" si="94">ROUND(C39*13%,0)</f>
        <v>37</v>
      </c>
      <c r="F39" s="16">
        <f t="shared" ref="F39:F50" si="95">ROUND(C39*7%,0)</f>
        <v>20</v>
      </c>
      <c r="G39" s="16">
        <f t="shared" ref="G39:G50" si="96">ROUND(C39*3%,0)</f>
        <v>9</v>
      </c>
      <c r="H39" s="16">
        <f t="shared" ref="H39:H50" si="97">ROUND(C39*2.5%,0)</f>
        <v>7</v>
      </c>
      <c r="I39" s="16">
        <f t="shared" ref="I39:I50" si="98">ROUND(C39*3.5%,0)</f>
        <v>10</v>
      </c>
      <c r="J39" s="16">
        <f t="shared" ref="J39:J50" si="99">ROUND(C39*2%,0)</f>
        <v>6</v>
      </c>
      <c r="K39" s="16">
        <f t="shared" ref="K39:K50" si="100">ROUND(C39*19%,0)</f>
        <v>55</v>
      </c>
      <c r="L39" s="16">
        <f t="shared" ref="L39:L50" si="101">ROUND(C39*2%,0)</f>
        <v>6</v>
      </c>
      <c r="M39" s="17">
        <f t="shared" ref="M39:M50" si="102">E39+F39+G39+H39+I39+J39+K39+L39</f>
        <v>150</v>
      </c>
      <c r="N39" s="16">
        <f t="shared" ref="N39:N50" si="103">C39-M39</f>
        <v>138</v>
      </c>
      <c r="O39" s="16">
        <f t="shared" ref="O39:O50" si="104">ROUND(C39*10%,0)</f>
        <v>29</v>
      </c>
      <c r="P39" s="16">
        <f t="shared" ref="P39:P50" si="105">N39-O39</f>
        <v>109</v>
      </c>
      <c r="Q39" s="1" t="s">
        <v>57</v>
      </c>
      <c r="R39" s="1">
        <v>288</v>
      </c>
      <c r="S39" s="15">
        <v>255</v>
      </c>
      <c r="T39" s="16">
        <f t="shared" ref="T39:T50" si="106">ROUND(S39*13%,0)</f>
        <v>33</v>
      </c>
      <c r="U39" s="16">
        <f t="shared" ref="U39:U50" si="107">ROUND(S39*7%,0)</f>
        <v>18</v>
      </c>
      <c r="V39" s="16">
        <f t="shared" ref="V39:V50" si="108">ROUND(S39*3%,0)</f>
        <v>8</v>
      </c>
      <c r="W39" s="16">
        <f t="shared" ref="W39:W50" si="109">ROUND(S39*2.5%,0)</f>
        <v>6</v>
      </c>
      <c r="X39" s="16">
        <f t="shared" ref="X39:X50" si="110">ROUND(S39*3.5%,0)</f>
        <v>9</v>
      </c>
      <c r="Y39" s="16">
        <f t="shared" ref="Y39:Y50" si="111">ROUND(S39*2%,0)</f>
        <v>5</v>
      </c>
      <c r="Z39" s="16">
        <f t="shared" ref="Z39:Z50" si="112">ROUND(S39*19%,0)</f>
        <v>48</v>
      </c>
      <c r="AA39" s="16">
        <f t="shared" ref="AA39:AA50" si="113">ROUND(S39*2%,0)</f>
        <v>5</v>
      </c>
      <c r="AB39" s="17">
        <f t="shared" ref="AB39:AB50" si="114">T39+U39+V39+W39+X39+Y39+Z39+AA39</f>
        <v>132</v>
      </c>
      <c r="AC39" s="16">
        <f t="shared" ref="AC39:AC50" si="115">S39-AB39</f>
        <v>123</v>
      </c>
      <c r="AD39" s="16">
        <f t="shared" ref="AD39:AD50" si="116">ROUND(S39*10%,0)</f>
        <v>26</v>
      </c>
      <c r="AE39" s="16">
        <f t="shared" ref="AE39:AE50" si="117">AC39-AD39</f>
        <v>97</v>
      </c>
    </row>
    <row r="40" spans="1:31" ht="33.75" customHeight="1">
      <c r="A40" s="13">
        <v>37</v>
      </c>
      <c r="B40" s="4" t="s">
        <v>58</v>
      </c>
      <c r="C40" s="1">
        <v>288</v>
      </c>
      <c r="D40" s="15">
        <v>160</v>
      </c>
      <c r="E40" s="16">
        <f t="shared" si="94"/>
        <v>37</v>
      </c>
      <c r="F40" s="16">
        <f t="shared" si="95"/>
        <v>20</v>
      </c>
      <c r="G40" s="16">
        <f t="shared" si="96"/>
        <v>9</v>
      </c>
      <c r="H40" s="16">
        <f t="shared" si="97"/>
        <v>7</v>
      </c>
      <c r="I40" s="16">
        <f t="shared" si="98"/>
        <v>10</v>
      </c>
      <c r="J40" s="16">
        <f t="shared" si="99"/>
        <v>6</v>
      </c>
      <c r="K40" s="16">
        <f t="shared" si="100"/>
        <v>55</v>
      </c>
      <c r="L40" s="16">
        <f t="shared" si="101"/>
        <v>6</v>
      </c>
      <c r="M40" s="17">
        <f t="shared" si="102"/>
        <v>150</v>
      </c>
      <c r="N40" s="16">
        <f t="shared" si="103"/>
        <v>138</v>
      </c>
      <c r="O40" s="16">
        <f t="shared" si="104"/>
        <v>29</v>
      </c>
      <c r="P40" s="16">
        <f t="shared" si="105"/>
        <v>109</v>
      </c>
      <c r="Q40" s="1" t="s">
        <v>58</v>
      </c>
      <c r="R40" s="1">
        <v>288</v>
      </c>
      <c r="S40" s="15">
        <v>160</v>
      </c>
      <c r="T40" s="16">
        <f t="shared" si="106"/>
        <v>21</v>
      </c>
      <c r="U40" s="16">
        <f t="shared" si="107"/>
        <v>11</v>
      </c>
      <c r="V40" s="16">
        <f t="shared" si="108"/>
        <v>5</v>
      </c>
      <c r="W40" s="16">
        <f t="shared" si="109"/>
        <v>4</v>
      </c>
      <c r="X40" s="16">
        <f t="shared" si="110"/>
        <v>6</v>
      </c>
      <c r="Y40" s="16">
        <f t="shared" si="111"/>
        <v>3</v>
      </c>
      <c r="Z40" s="16">
        <f t="shared" si="112"/>
        <v>30</v>
      </c>
      <c r="AA40" s="16">
        <f t="shared" si="113"/>
        <v>3</v>
      </c>
      <c r="AB40" s="17">
        <f t="shared" si="114"/>
        <v>83</v>
      </c>
      <c r="AC40" s="16">
        <f t="shared" si="115"/>
        <v>77</v>
      </c>
      <c r="AD40" s="16">
        <f t="shared" si="116"/>
        <v>16</v>
      </c>
      <c r="AE40" s="16">
        <f t="shared" si="117"/>
        <v>61</v>
      </c>
    </row>
    <row r="41" spans="1:31" ht="33.75" customHeight="1">
      <c r="A41" s="13">
        <v>38</v>
      </c>
      <c r="B41" s="4" t="s">
        <v>59</v>
      </c>
      <c r="C41" s="1">
        <v>240</v>
      </c>
      <c r="D41" s="15">
        <v>171</v>
      </c>
      <c r="E41" s="16">
        <f t="shared" si="94"/>
        <v>31</v>
      </c>
      <c r="F41" s="16">
        <f t="shared" si="95"/>
        <v>17</v>
      </c>
      <c r="G41" s="16">
        <f t="shared" si="96"/>
        <v>7</v>
      </c>
      <c r="H41" s="16">
        <f t="shared" si="97"/>
        <v>6</v>
      </c>
      <c r="I41" s="16">
        <f t="shared" si="98"/>
        <v>8</v>
      </c>
      <c r="J41" s="16">
        <f t="shared" si="99"/>
        <v>5</v>
      </c>
      <c r="K41" s="16">
        <f t="shared" si="100"/>
        <v>46</v>
      </c>
      <c r="L41" s="16">
        <f t="shared" si="101"/>
        <v>5</v>
      </c>
      <c r="M41" s="17">
        <f t="shared" si="102"/>
        <v>125</v>
      </c>
      <c r="N41" s="16">
        <f t="shared" si="103"/>
        <v>115</v>
      </c>
      <c r="O41" s="16">
        <f t="shared" si="104"/>
        <v>24</v>
      </c>
      <c r="P41" s="16">
        <f t="shared" si="105"/>
        <v>91</v>
      </c>
      <c r="Q41" s="1" t="s">
        <v>59</v>
      </c>
      <c r="R41" s="1">
        <v>240</v>
      </c>
      <c r="S41" s="15">
        <v>171</v>
      </c>
      <c r="T41" s="16">
        <f t="shared" si="106"/>
        <v>22</v>
      </c>
      <c r="U41" s="16">
        <f t="shared" si="107"/>
        <v>12</v>
      </c>
      <c r="V41" s="16">
        <f t="shared" si="108"/>
        <v>5</v>
      </c>
      <c r="W41" s="16">
        <f t="shared" si="109"/>
        <v>4</v>
      </c>
      <c r="X41" s="16">
        <f t="shared" si="110"/>
        <v>6</v>
      </c>
      <c r="Y41" s="16">
        <f t="shared" si="111"/>
        <v>3</v>
      </c>
      <c r="Z41" s="16">
        <f t="shared" si="112"/>
        <v>32</v>
      </c>
      <c r="AA41" s="16">
        <f t="shared" si="113"/>
        <v>3</v>
      </c>
      <c r="AB41" s="17">
        <f t="shared" si="114"/>
        <v>87</v>
      </c>
      <c r="AC41" s="16">
        <f t="shared" si="115"/>
        <v>84</v>
      </c>
      <c r="AD41" s="16">
        <f t="shared" si="116"/>
        <v>17</v>
      </c>
      <c r="AE41" s="16">
        <f t="shared" si="117"/>
        <v>67</v>
      </c>
    </row>
    <row r="42" spans="1:31" ht="33.75" customHeight="1">
      <c r="A42" s="13">
        <v>39</v>
      </c>
      <c r="B42" s="4" t="s">
        <v>60</v>
      </c>
      <c r="C42" s="1">
        <v>144</v>
      </c>
      <c r="D42" s="15">
        <v>144</v>
      </c>
      <c r="E42" s="16">
        <f t="shared" si="94"/>
        <v>19</v>
      </c>
      <c r="F42" s="16">
        <f t="shared" si="95"/>
        <v>10</v>
      </c>
      <c r="G42" s="16">
        <f t="shared" si="96"/>
        <v>4</v>
      </c>
      <c r="H42" s="16">
        <f t="shared" si="97"/>
        <v>4</v>
      </c>
      <c r="I42" s="16">
        <f t="shared" si="98"/>
        <v>5</v>
      </c>
      <c r="J42" s="16">
        <f t="shared" si="99"/>
        <v>3</v>
      </c>
      <c r="K42" s="16">
        <f t="shared" si="100"/>
        <v>27</v>
      </c>
      <c r="L42" s="16">
        <f t="shared" si="101"/>
        <v>3</v>
      </c>
      <c r="M42" s="17">
        <f t="shared" si="102"/>
        <v>75</v>
      </c>
      <c r="N42" s="16">
        <f t="shared" si="103"/>
        <v>69</v>
      </c>
      <c r="O42" s="16">
        <f t="shared" si="104"/>
        <v>14</v>
      </c>
      <c r="P42" s="16">
        <f t="shared" si="105"/>
        <v>55</v>
      </c>
      <c r="Q42" s="1" t="s">
        <v>60</v>
      </c>
      <c r="R42" s="1">
        <v>144</v>
      </c>
      <c r="S42" s="15">
        <v>144</v>
      </c>
      <c r="T42" s="16">
        <f t="shared" si="106"/>
        <v>19</v>
      </c>
      <c r="U42" s="16">
        <f t="shared" si="107"/>
        <v>10</v>
      </c>
      <c r="V42" s="16">
        <f t="shared" si="108"/>
        <v>4</v>
      </c>
      <c r="W42" s="16">
        <f t="shared" si="109"/>
        <v>4</v>
      </c>
      <c r="X42" s="16">
        <f t="shared" si="110"/>
        <v>5</v>
      </c>
      <c r="Y42" s="16">
        <f t="shared" si="111"/>
        <v>3</v>
      </c>
      <c r="Z42" s="16">
        <f t="shared" si="112"/>
        <v>27</v>
      </c>
      <c r="AA42" s="16">
        <f t="shared" si="113"/>
        <v>3</v>
      </c>
      <c r="AB42" s="17">
        <f t="shared" si="114"/>
        <v>75</v>
      </c>
      <c r="AC42" s="16">
        <f t="shared" si="115"/>
        <v>69</v>
      </c>
      <c r="AD42" s="16">
        <f t="shared" si="116"/>
        <v>14</v>
      </c>
      <c r="AE42" s="16">
        <f t="shared" si="117"/>
        <v>55</v>
      </c>
    </row>
    <row r="43" spans="1:31" ht="33.75" customHeight="1">
      <c r="A43" s="13">
        <v>40</v>
      </c>
      <c r="B43" s="4" t="s">
        <v>61</v>
      </c>
      <c r="C43" s="1">
        <v>144</v>
      </c>
      <c r="D43" s="15">
        <v>136</v>
      </c>
      <c r="E43" s="16">
        <f t="shared" si="94"/>
        <v>19</v>
      </c>
      <c r="F43" s="16">
        <f t="shared" si="95"/>
        <v>10</v>
      </c>
      <c r="G43" s="16">
        <f t="shared" si="96"/>
        <v>4</v>
      </c>
      <c r="H43" s="16">
        <f t="shared" si="97"/>
        <v>4</v>
      </c>
      <c r="I43" s="16">
        <f t="shared" si="98"/>
        <v>5</v>
      </c>
      <c r="J43" s="16">
        <f t="shared" si="99"/>
        <v>3</v>
      </c>
      <c r="K43" s="16">
        <f t="shared" si="100"/>
        <v>27</v>
      </c>
      <c r="L43" s="16">
        <f t="shared" si="101"/>
        <v>3</v>
      </c>
      <c r="M43" s="17">
        <f t="shared" si="102"/>
        <v>75</v>
      </c>
      <c r="N43" s="16">
        <f t="shared" si="103"/>
        <v>69</v>
      </c>
      <c r="O43" s="16">
        <f t="shared" si="104"/>
        <v>14</v>
      </c>
      <c r="P43" s="16">
        <f t="shared" si="105"/>
        <v>55</v>
      </c>
      <c r="Q43" s="1" t="s">
        <v>61</v>
      </c>
      <c r="R43" s="1">
        <v>144</v>
      </c>
      <c r="S43" s="15">
        <v>136</v>
      </c>
      <c r="T43" s="16">
        <f t="shared" si="106"/>
        <v>18</v>
      </c>
      <c r="U43" s="16">
        <f t="shared" si="107"/>
        <v>10</v>
      </c>
      <c r="V43" s="16">
        <f t="shared" si="108"/>
        <v>4</v>
      </c>
      <c r="W43" s="16">
        <f t="shared" si="109"/>
        <v>3</v>
      </c>
      <c r="X43" s="16">
        <f t="shared" si="110"/>
        <v>5</v>
      </c>
      <c r="Y43" s="16">
        <f t="shared" si="111"/>
        <v>3</v>
      </c>
      <c r="Z43" s="16">
        <f t="shared" si="112"/>
        <v>26</v>
      </c>
      <c r="AA43" s="16">
        <f t="shared" si="113"/>
        <v>3</v>
      </c>
      <c r="AB43" s="17">
        <f t="shared" si="114"/>
        <v>72</v>
      </c>
      <c r="AC43" s="16">
        <f t="shared" si="115"/>
        <v>64</v>
      </c>
      <c r="AD43" s="16">
        <f t="shared" si="116"/>
        <v>14</v>
      </c>
      <c r="AE43" s="16">
        <f t="shared" si="117"/>
        <v>50</v>
      </c>
    </row>
    <row r="44" spans="1:31" ht="33.75" customHeight="1">
      <c r="A44" s="13">
        <v>41</v>
      </c>
      <c r="B44" s="4" t="s">
        <v>62</v>
      </c>
      <c r="C44" s="1">
        <v>120</v>
      </c>
      <c r="D44" s="15">
        <v>119</v>
      </c>
      <c r="E44" s="16">
        <f t="shared" si="94"/>
        <v>16</v>
      </c>
      <c r="F44" s="16">
        <f t="shared" si="95"/>
        <v>8</v>
      </c>
      <c r="G44" s="16">
        <f t="shared" si="96"/>
        <v>4</v>
      </c>
      <c r="H44" s="16">
        <f t="shared" si="97"/>
        <v>3</v>
      </c>
      <c r="I44" s="16">
        <f t="shared" si="98"/>
        <v>4</v>
      </c>
      <c r="J44" s="16">
        <f t="shared" si="99"/>
        <v>2</v>
      </c>
      <c r="K44" s="16">
        <f t="shared" si="100"/>
        <v>23</v>
      </c>
      <c r="L44" s="16">
        <f t="shared" si="101"/>
        <v>2</v>
      </c>
      <c r="M44" s="17">
        <f t="shared" si="102"/>
        <v>62</v>
      </c>
      <c r="N44" s="16">
        <f t="shared" si="103"/>
        <v>58</v>
      </c>
      <c r="O44" s="16">
        <f t="shared" si="104"/>
        <v>12</v>
      </c>
      <c r="P44" s="16">
        <f t="shared" si="105"/>
        <v>46</v>
      </c>
      <c r="Q44" s="1" t="s">
        <v>62</v>
      </c>
      <c r="R44" s="1">
        <v>120</v>
      </c>
      <c r="S44" s="15">
        <v>119</v>
      </c>
      <c r="T44" s="16">
        <f t="shared" si="106"/>
        <v>15</v>
      </c>
      <c r="U44" s="16">
        <f t="shared" si="107"/>
        <v>8</v>
      </c>
      <c r="V44" s="16">
        <f t="shared" si="108"/>
        <v>4</v>
      </c>
      <c r="W44" s="16">
        <f t="shared" si="109"/>
        <v>3</v>
      </c>
      <c r="X44" s="16">
        <f t="shared" si="110"/>
        <v>4</v>
      </c>
      <c r="Y44" s="16">
        <f t="shared" si="111"/>
        <v>2</v>
      </c>
      <c r="Z44" s="16">
        <f t="shared" si="112"/>
        <v>23</v>
      </c>
      <c r="AA44" s="16">
        <f t="shared" si="113"/>
        <v>2</v>
      </c>
      <c r="AB44" s="17">
        <f t="shared" si="114"/>
        <v>61</v>
      </c>
      <c r="AC44" s="16">
        <f t="shared" si="115"/>
        <v>58</v>
      </c>
      <c r="AD44" s="16">
        <f t="shared" si="116"/>
        <v>12</v>
      </c>
      <c r="AE44" s="16">
        <f t="shared" si="117"/>
        <v>46</v>
      </c>
    </row>
    <row r="45" spans="1:31" ht="33.75" customHeight="1">
      <c r="A45" s="13">
        <v>42</v>
      </c>
      <c r="B45" s="4" t="s">
        <v>63</v>
      </c>
      <c r="C45" s="1">
        <v>86</v>
      </c>
      <c r="D45" s="15">
        <v>86</v>
      </c>
      <c r="E45" s="16">
        <f t="shared" si="94"/>
        <v>11</v>
      </c>
      <c r="F45" s="16">
        <f t="shared" si="95"/>
        <v>6</v>
      </c>
      <c r="G45" s="16">
        <f t="shared" si="96"/>
        <v>3</v>
      </c>
      <c r="H45" s="16">
        <f t="shared" si="97"/>
        <v>2</v>
      </c>
      <c r="I45" s="16">
        <f t="shared" si="98"/>
        <v>3</v>
      </c>
      <c r="J45" s="16">
        <f t="shared" si="99"/>
        <v>2</v>
      </c>
      <c r="K45" s="16">
        <f t="shared" si="100"/>
        <v>16</v>
      </c>
      <c r="L45" s="16">
        <f t="shared" si="101"/>
        <v>2</v>
      </c>
      <c r="M45" s="17">
        <f t="shared" si="102"/>
        <v>45</v>
      </c>
      <c r="N45" s="16">
        <f t="shared" si="103"/>
        <v>41</v>
      </c>
      <c r="O45" s="16">
        <f t="shared" si="104"/>
        <v>9</v>
      </c>
      <c r="P45" s="16">
        <f t="shared" si="105"/>
        <v>32</v>
      </c>
      <c r="Q45" s="4" t="s">
        <v>63</v>
      </c>
      <c r="R45" s="1">
        <v>86</v>
      </c>
      <c r="S45" s="15">
        <v>86</v>
      </c>
      <c r="T45" s="16">
        <f t="shared" si="106"/>
        <v>11</v>
      </c>
      <c r="U45" s="16">
        <f t="shared" si="107"/>
        <v>6</v>
      </c>
      <c r="V45" s="16">
        <f t="shared" si="108"/>
        <v>3</v>
      </c>
      <c r="W45" s="16">
        <f t="shared" si="109"/>
        <v>2</v>
      </c>
      <c r="X45" s="16">
        <f t="shared" si="110"/>
        <v>3</v>
      </c>
      <c r="Y45" s="16">
        <f t="shared" si="111"/>
        <v>2</v>
      </c>
      <c r="Z45" s="16">
        <f t="shared" si="112"/>
        <v>16</v>
      </c>
      <c r="AA45" s="16">
        <f t="shared" si="113"/>
        <v>2</v>
      </c>
      <c r="AB45" s="17">
        <f t="shared" si="114"/>
        <v>45</v>
      </c>
      <c r="AC45" s="16">
        <f t="shared" si="115"/>
        <v>41</v>
      </c>
      <c r="AD45" s="16">
        <f t="shared" si="116"/>
        <v>9</v>
      </c>
      <c r="AE45" s="16">
        <f t="shared" si="117"/>
        <v>32</v>
      </c>
    </row>
    <row r="46" spans="1:31" ht="33.75" customHeight="1">
      <c r="A46" s="13">
        <v>43</v>
      </c>
      <c r="B46" s="4" t="s">
        <v>64</v>
      </c>
      <c r="C46" s="1">
        <v>86</v>
      </c>
      <c r="D46" s="15">
        <v>86</v>
      </c>
      <c r="E46" s="16">
        <f t="shared" si="94"/>
        <v>11</v>
      </c>
      <c r="F46" s="16">
        <f t="shared" si="95"/>
        <v>6</v>
      </c>
      <c r="G46" s="16">
        <f t="shared" si="96"/>
        <v>3</v>
      </c>
      <c r="H46" s="16">
        <f t="shared" si="97"/>
        <v>2</v>
      </c>
      <c r="I46" s="16">
        <f t="shared" si="98"/>
        <v>3</v>
      </c>
      <c r="J46" s="16">
        <f t="shared" si="99"/>
        <v>2</v>
      </c>
      <c r="K46" s="16">
        <f t="shared" si="100"/>
        <v>16</v>
      </c>
      <c r="L46" s="16">
        <f t="shared" si="101"/>
        <v>2</v>
      </c>
      <c r="M46" s="17">
        <f t="shared" si="102"/>
        <v>45</v>
      </c>
      <c r="N46" s="16">
        <f t="shared" si="103"/>
        <v>41</v>
      </c>
      <c r="O46" s="16">
        <f t="shared" si="104"/>
        <v>9</v>
      </c>
      <c r="P46" s="16">
        <f t="shared" si="105"/>
        <v>32</v>
      </c>
      <c r="Q46" s="4" t="s">
        <v>64</v>
      </c>
      <c r="R46" s="1">
        <v>86</v>
      </c>
      <c r="S46" s="15">
        <v>86</v>
      </c>
      <c r="T46" s="16">
        <f t="shared" si="106"/>
        <v>11</v>
      </c>
      <c r="U46" s="16">
        <f t="shared" si="107"/>
        <v>6</v>
      </c>
      <c r="V46" s="16">
        <f t="shared" si="108"/>
        <v>3</v>
      </c>
      <c r="W46" s="16">
        <f t="shared" si="109"/>
        <v>2</v>
      </c>
      <c r="X46" s="16">
        <f t="shared" si="110"/>
        <v>3</v>
      </c>
      <c r="Y46" s="16">
        <f t="shared" si="111"/>
        <v>2</v>
      </c>
      <c r="Z46" s="16">
        <f t="shared" si="112"/>
        <v>16</v>
      </c>
      <c r="AA46" s="16">
        <f t="shared" si="113"/>
        <v>2</v>
      </c>
      <c r="AB46" s="17">
        <f t="shared" si="114"/>
        <v>45</v>
      </c>
      <c r="AC46" s="16">
        <f t="shared" si="115"/>
        <v>41</v>
      </c>
      <c r="AD46" s="16">
        <f t="shared" si="116"/>
        <v>9</v>
      </c>
      <c r="AE46" s="16">
        <f t="shared" si="117"/>
        <v>32</v>
      </c>
    </row>
    <row r="47" spans="1:31" ht="33.75" customHeight="1">
      <c r="A47" s="13">
        <v>44</v>
      </c>
      <c r="B47" s="4" t="s">
        <v>65</v>
      </c>
      <c r="C47" s="1">
        <v>86</v>
      </c>
      <c r="D47" s="15">
        <v>83</v>
      </c>
      <c r="E47" s="16">
        <f t="shared" si="94"/>
        <v>11</v>
      </c>
      <c r="F47" s="16">
        <f t="shared" si="95"/>
        <v>6</v>
      </c>
      <c r="G47" s="16">
        <f t="shared" si="96"/>
        <v>3</v>
      </c>
      <c r="H47" s="16">
        <f t="shared" si="97"/>
        <v>2</v>
      </c>
      <c r="I47" s="16">
        <f t="shared" si="98"/>
        <v>3</v>
      </c>
      <c r="J47" s="16">
        <f t="shared" si="99"/>
        <v>2</v>
      </c>
      <c r="K47" s="16">
        <f t="shared" si="100"/>
        <v>16</v>
      </c>
      <c r="L47" s="16">
        <f t="shared" si="101"/>
        <v>2</v>
      </c>
      <c r="M47" s="17">
        <f t="shared" si="102"/>
        <v>45</v>
      </c>
      <c r="N47" s="16">
        <f t="shared" si="103"/>
        <v>41</v>
      </c>
      <c r="O47" s="16">
        <f t="shared" si="104"/>
        <v>9</v>
      </c>
      <c r="P47" s="16">
        <f t="shared" si="105"/>
        <v>32</v>
      </c>
      <c r="Q47" s="4" t="s">
        <v>65</v>
      </c>
      <c r="R47" s="1">
        <v>86</v>
      </c>
      <c r="S47" s="15">
        <v>83</v>
      </c>
      <c r="T47" s="16">
        <f t="shared" si="106"/>
        <v>11</v>
      </c>
      <c r="U47" s="16">
        <f t="shared" si="107"/>
        <v>6</v>
      </c>
      <c r="V47" s="16">
        <f t="shared" si="108"/>
        <v>2</v>
      </c>
      <c r="W47" s="16">
        <f t="shared" si="109"/>
        <v>2</v>
      </c>
      <c r="X47" s="16">
        <f t="shared" si="110"/>
        <v>3</v>
      </c>
      <c r="Y47" s="16">
        <f t="shared" si="111"/>
        <v>2</v>
      </c>
      <c r="Z47" s="16">
        <f t="shared" si="112"/>
        <v>16</v>
      </c>
      <c r="AA47" s="16">
        <f t="shared" si="113"/>
        <v>2</v>
      </c>
      <c r="AB47" s="17">
        <f t="shared" si="114"/>
        <v>44</v>
      </c>
      <c r="AC47" s="16">
        <f t="shared" si="115"/>
        <v>39</v>
      </c>
      <c r="AD47" s="16">
        <f t="shared" si="116"/>
        <v>8</v>
      </c>
      <c r="AE47" s="16">
        <f t="shared" si="117"/>
        <v>31</v>
      </c>
    </row>
    <row r="48" spans="1:31" ht="33.75" customHeight="1">
      <c r="A48" s="13">
        <v>45</v>
      </c>
      <c r="B48" s="4" t="s">
        <v>66</v>
      </c>
      <c r="C48" s="1">
        <v>84</v>
      </c>
      <c r="D48" s="15">
        <v>72</v>
      </c>
      <c r="E48" s="16">
        <f t="shared" si="94"/>
        <v>11</v>
      </c>
      <c r="F48" s="16">
        <f t="shared" si="95"/>
        <v>6</v>
      </c>
      <c r="G48" s="16">
        <f t="shared" si="96"/>
        <v>3</v>
      </c>
      <c r="H48" s="16">
        <f t="shared" si="97"/>
        <v>2</v>
      </c>
      <c r="I48" s="16">
        <f t="shared" si="98"/>
        <v>3</v>
      </c>
      <c r="J48" s="16">
        <f t="shared" si="99"/>
        <v>2</v>
      </c>
      <c r="K48" s="16">
        <f t="shared" si="100"/>
        <v>16</v>
      </c>
      <c r="L48" s="16">
        <f t="shared" si="101"/>
        <v>2</v>
      </c>
      <c r="M48" s="17">
        <f t="shared" si="102"/>
        <v>45</v>
      </c>
      <c r="N48" s="16">
        <f t="shared" si="103"/>
        <v>39</v>
      </c>
      <c r="O48" s="16">
        <f t="shared" si="104"/>
        <v>8</v>
      </c>
      <c r="P48" s="16">
        <f t="shared" si="105"/>
        <v>31</v>
      </c>
      <c r="Q48" s="1" t="s">
        <v>66</v>
      </c>
      <c r="R48" s="1">
        <v>84</v>
      </c>
      <c r="S48" s="15">
        <v>72</v>
      </c>
      <c r="T48" s="16">
        <f t="shared" si="106"/>
        <v>9</v>
      </c>
      <c r="U48" s="16">
        <f t="shared" si="107"/>
        <v>5</v>
      </c>
      <c r="V48" s="16">
        <f t="shared" si="108"/>
        <v>2</v>
      </c>
      <c r="W48" s="16">
        <f t="shared" si="109"/>
        <v>2</v>
      </c>
      <c r="X48" s="16">
        <f t="shared" si="110"/>
        <v>3</v>
      </c>
      <c r="Y48" s="16">
        <f t="shared" si="111"/>
        <v>1</v>
      </c>
      <c r="Z48" s="16">
        <f t="shared" si="112"/>
        <v>14</v>
      </c>
      <c r="AA48" s="16">
        <f t="shared" si="113"/>
        <v>1</v>
      </c>
      <c r="AB48" s="17">
        <f t="shared" si="114"/>
        <v>37</v>
      </c>
      <c r="AC48" s="16">
        <f t="shared" si="115"/>
        <v>35</v>
      </c>
      <c r="AD48" s="16">
        <f t="shared" si="116"/>
        <v>7</v>
      </c>
      <c r="AE48" s="16">
        <f t="shared" si="117"/>
        <v>28</v>
      </c>
    </row>
    <row r="49" spans="1:31" ht="33.75" customHeight="1">
      <c r="A49" s="13">
        <v>46</v>
      </c>
      <c r="B49" s="4" t="s">
        <v>67</v>
      </c>
      <c r="C49" s="1">
        <v>70</v>
      </c>
      <c r="D49" s="15">
        <v>58</v>
      </c>
      <c r="E49" s="16">
        <f t="shared" si="94"/>
        <v>9</v>
      </c>
      <c r="F49" s="16">
        <f t="shared" si="95"/>
        <v>5</v>
      </c>
      <c r="G49" s="16">
        <f t="shared" si="96"/>
        <v>2</v>
      </c>
      <c r="H49" s="16">
        <f t="shared" si="97"/>
        <v>2</v>
      </c>
      <c r="I49" s="16">
        <f t="shared" si="98"/>
        <v>2</v>
      </c>
      <c r="J49" s="16">
        <f t="shared" si="99"/>
        <v>1</v>
      </c>
      <c r="K49" s="16">
        <f t="shared" si="100"/>
        <v>13</v>
      </c>
      <c r="L49" s="16">
        <f t="shared" si="101"/>
        <v>1</v>
      </c>
      <c r="M49" s="17">
        <f t="shared" si="102"/>
        <v>35</v>
      </c>
      <c r="N49" s="16">
        <f t="shared" si="103"/>
        <v>35</v>
      </c>
      <c r="O49" s="16">
        <f t="shared" si="104"/>
        <v>7</v>
      </c>
      <c r="P49" s="16">
        <f t="shared" si="105"/>
        <v>28</v>
      </c>
      <c r="Q49" s="1" t="s">
        <v>67</v>
      </c>
      <c r="R49" s="1">
        <v>70</v>
      </c>
      <c r="S49" s="15">
        <v>58</v>
      </c>
      <c r="T49" s="16">
        <f t="shared" si="106"/>
        <v>8</v>
      </c>
      <c r="U49" s="16">
        <f t="shared" si="107"/>
        <v>4</v>
      </c>
      <c r="V49" s="16">
        <f t="shared" si="108"/>
        <v>2</v>
      </c>
      <c r="W49" s="16">
        <f t="shared" si="109"/>
        <v>1</v>
      </c>
      <c r="X49" s="16">
        <f t="shared" si="110"/>
        <v>2</v>
      </c>
      <c r="Y49" s="16">
        <f t="shared" si="111"/>
        <v>1</v>
      </c>
      <c r="Z49" s="16">
        <f t="shared" si="112"/>
        <v>11</v>
      </c>
      <c r="AA49" s="16">
        <f t="shared" si="113"/>
        <v>1</v>
      </c>
      <c r="AB49" s="17">
        <f t="shared" si="114"/>
        <v>30</v>
      </c>
      <c r="AC49" s="16">
        <f t="shared" si="115"/>
        <v>28</v>
      </c>
      <c r="AD49" s="16">
        <f t="shared" si="116"/>
        <v>6</v>
      </c>
      <c r="AE49" s="16">
        <f t="shared" si="117"/>
        <v>22</v>
      </c>
    </row>
    <row r="50" spans="1:31" ht="33.75" customHeight="1">
      <c r="A50" s="13">
        <v>47</v>
      </c>
      <c r="B50" s="4" t="s">
        <v>68</v>
      </c>
      <c r="C50" s="1">
        <v>70</v>
      </c>
      <c r="D50" s="15">
        <v>55</v>
      </c>
      <c r="E50" s="16">
        <f t="shared" si="94"/>
        <v>9</v>
      </c>
      <c r="F50" s="16">
        <f t="shared" si="95"/>
        <v>5</v>
      </c>
      <c r="G50" s="16">
        <f t="shared" si="96"/>
        <v>2</v>
      </c>
      <c r="H50" s="16">
        <f t="shared" si="97"/>
        <v>2</v>
      </c>
      <c r="I50" s="16">
        <f t="shared" si="98"/>
        <v>2</v>
      </c>
      <c r="J50" s="16">
        <f t="shared" si="99"/>
        <v>1</v>
      </c>
      <c r="K50" s="16">
        <f t="shared" si="100"/>
        <v>13</v>
      </c>
      <c r="L50" s="16">
        <f t="shared" si="101"/>
        <v>1</v>
      </c>
      <c r="M50" s="17">
        <f t="shared" si="102"/>
        <v>35</v>
      </c>
      <c r="N50" s="16">
        <f t="shared" si="103"/>
        <v>35</v>
      </c>
      <c r="O50" s="16">
        <f t="shared" si="104"/>
        <v>7</v>
      </c>
      <c r="P50" s="16">
        <f t="shared" si="105"/>
        <v>28</v>
      </c>
      <c r="Q50" s="1" t="s">
        <v>68</v>
      </c>
      <c r="R50" s="1">
        <v>70</v>
      </c>
      <c r="S50" s="15">
        <v>55</v>
      </c>
      <c r="T50" s="16">
        <f t="shared" si="106"/>
        <v>7</v>
      </c>
      <c r="U50" s="16">
        <f t="shared" si="107"/>
        <v>4</v>
      </c>
      <c r="V50" s="16">
        <f t="shared" si="108"/>
        <v>2</v>
      </c>
      <c r="W50" s="16">
        <f t="shared" si="109"/>
        <v>1</v>
      </c>
      <c r="X50" s="16">
        <f t="shared" si="110"/>
        <v>2</v>
      </c>
      <c r="Y50" s="16">
        <f t="shared" si="111"/>
        <v>1</v>
      </c>
      <c r="Z50" s="16">
        <f t="shared" si="112"/>
        <v>10</v>
      </c>
      <c r="AA50" s="16">
        <f t="shared" si="113"/>
        <v>1</v>
      </c>
      <c r="AB50" s="17">
        <f t="shared" si="114"/>
        <v>28</v>
      </c>
      <c r="AC50" s="16">
        <f t="shared" si="115"/>
        <v>27</v>
      </c>
      <c r="AD50" s="16">
        <f t="shared" si="116"/>
        <v>6</v>
      </c>
      <c r="AE50" s="16">
        <f t="shared" si="117"/>
        <v>21</v>
      </c>
    </row>
    <row r="51" spans="1:31" s="1" customFormat="1" ht="33.75" customHeight="1">
      <c r="A51" s="13">
        <v>48</v>
      </c>
      <c r="B51" s="4" t="s">
        <v>69</v>
      </c>
      <c r="C51" s="1">
        <v>60</v>
      </c>
      <c r="D51" s="1">
        <v>60</v>
      </c>
      <c r="E51" s="16">
        <f t="shared" si="0"/>
        <v>8</v>
      </c>
      <c r="F51" s="16">
        <f t="shared" si="1"/>
        <v>4</v>
      </c>
      <c r="G51" s="16">
        <f t="shared" si="2"/>
        <v>2</v>
      </c>
      <c r="H51" s="16">
        <f t="shared" si="3"/>
        <v>2</v>
      </c>
      <c r="I51" s="16">
        <f t="shared" si="4"/>
        <v>2</v>
      </c>
      <c r="J51" s="16">
        <f t="shared" si="5"/>
        <v>1</v>
      </c>
      <c r="K51" s="16">
        <f t="shared" si="6"/>
        <v>11</v>
      </c>
      <c r="L51" s="16">
        <f t="shared" si="7"/>
        <v>1</v>
      </c>
      <c r="M51" s="17">
        <f t="shared" si="8"/>
        <v>31</v>
      </c>
      <c r="N51" s="16">
        <f t="shared" si="9"/>
        <v>29</v>
      </c>
      <c r="O51" s="16">
        <f t="shared" si="10"/>
        <v>6</v>
      </c>
      <c r="P51" s="16">
        <f t="shared" si="11"/>
        <v>23</v>
      </c>
      <c r="Q51" s="1" t="s">
        <v>69</v>
      </c>
      <c r="R51" s="1">
        <v>60</v>
      </c>
      <c r="S51" s="1">
        <v>60</v>
      </c>
      <c r="T51" s="16">
        <f t="shared" si="12"/>
        <v>8</v>
      </c>
      <c r="U51" s="16">
        <f t="shared" si="13"/>
        <v>4</v>
      </c>
      <c r="V51" s="16">
        <f t="shared" si="14"/>
        <v>2</v>
      </c>
      <c r="W51" s="16">
        <f t="shared" si="15"/>
        <v>2</v>
      </c>
      <c r="X51" s="16">
        <f t="shared" si="16"/>
        <v>2</v>
      </c>
      <c r="Y51" s="16">
        <f t="shared" si="17"/>
        <v>1</v>
      </c>
      <c r="Z51" s="16">
        <f t="shared" si="18"/>
        <v>11</v>
      </c>
      <c r="AA51" s="16">
        <f t="shared" si="19"/>
        <v>1</v>
      </c>
      <c r="AB51" s="17">
        <f t="shared" si="20"/>
        <v>31</v>
      </c>
      <c r="AC51" s="16">
        <f t="shared" si="21"/>
        <v>29</v>
      </c>
      <c r="AD51" s="16">
        <f t="shared" si="22"/>
        <v>6</v>
      </c>
      <c r="AE51" s="16">
        <f t="shared" si="23"/>
        <v>23</v>
      </c>
    </row>
    <row r="52" spans="1:31" s="1" customFormat="1" ht="33.75" customHeight="1">
      <c r="A52" s="13">
        <v>49</v>
      </c>
      <c r="B52" s="4" t="s">
        <v>70</v>
      </c>
      <c r="C52" s="1">
        <v>50</v>
      </c>
      <c r="D52" s="1">
        <v>48</v>
      </c>
      <c r="E52" s="16">
        <f t="shared" si="0"/>
        <v>7</v>
      </c>
      <c r="F52" s="16">
        <f t="shared" si="1"/>
        <v>4</v>
      </c>
      <c r="G52" s="16">
        <f t="shared" si="2"/>
        <v>2</v>
      </c>
      <c r="H52" s="16">
        <f t="shared" si="3"/>
        <v>1</v>
      </c>
      <c r="I52" s="16">
        <f t="shared" si="4"/>
        <v>2</v>
      </c>
      <c r="J52" s="16">
        <f t="shared" si="5"/>
        <v>1</v>
      </c>
      <c r="K52" s="16">
        <f t="shared" si="6"/>
        <v>10</v>
      </c>
      <c r="L52" s="16">
        <f t="shared" si="7"/>
        <v>1</v>
      </c>
      <c r="M52" s="17">
        <f t="shared" si="8"/>
        <v>28</v>
      </c>
      <c r="N52" s="16">
        <f t="shared" si="9"/>
        <v>22</v>
      </c>
      <c r="O52" s="16">
        <f t="shared" si="10"/>
        <v>5</v>
      </c>
      <c r="P52" s="16">
        <f t="shared" si="11"/>
        <v>17</v>
      </c>
      <c r="Q52" s="1" t="s">
        <v>70</v>
      </c>
      <c r="R52" s="1">
        <v>50</v>
      </c>
      <c r="S52" s="1">
        <v>48</v>
      </c>
      <c r="T52" s="16">
        <f t="shared" si="12"/>
        <v>6</v>
      </c>
      <c r="U52" s="16">
        <f t="shared" si="13"/>
        <v>3</v>
      </c>
      <c r="V52" s="16">
        <f t="shared" si="14"/>
        <v>1</v>
      </c>
      <c r="W52" s="16">
        <f t="shared" si="15"/>
        <v>1</v>
      </c>
      <c r="X52" s="16">
        <f t="shared" si="16"/>
        <v>2</v>
      </c>
      <c r="Y52" s="16">
        <f t="shared" si="17"/>
        <v>1</v>
      </c>
      <c r="Z52" s="16">
        <f t="shared" si="18"/>
        <v>9</v>
      </c>
      <c r="AA52" s="16">
        <f t="shared" si="19"/>
        <v>1</v>
      </c>
      <c r="AB52" s="17">
        <f t="shared" si="20"/>
        <v>24</v>
      </c>
      <c r="AC52" s="16">
        <f t="shared" si="21"/>
        <v>24</v>
      </c>
      <c r="AD52" s="16">
        <f t="shared" si="22"/>
        <v>5</v>
      </c>
      <c r="AE52" s="16">
        <f t="shared" si="23"/>
        <v>19</v>
      </c>
    </row>
    <row r="53" spans="1:31" s="1" customFormat="1" ht="33.75" customHeight="1">
      <c r="A53" s="13">
        <v>50</v>
      </c>
      <c r="B53" s="4" t="s">
        <v>71</v>
      </c>
      <c r="C53" s="1">
        <v>50</v>
      </c>
      <c r="D53" s="1">
        <v>31</v>
      </c>
      <c r="E53" s="16">
        <f t="shared" ref="E53" si="118">ROUND(C53*13%,0)</f>
        <v>7</v>
      </c>
      <c r="F53" s="16">
        <f t="shared" ref="F53" si="119">ROUND(C53*7%,0)</f>
        <v>4</v>
      </c>
      <c r="G53" s="16">
        <f t="shared" ref="G53" si="120">ROUND(C53*3%,0)</f>
        <v>2</v>
      </c>
      <c r="H53" s="16">
        <f t="shared" ref="H53" si="121">ROUND(C53*2.5%,0)</f>
        <v>1</v>
      </c>
      <c r="I53" s="16">
        <f t="shared" ref="I53" si="122">ROUND(C53*3.5%,0)</f>
        <v>2</v>
      </c>
      <c r="J53" s="16">
        <f t="shared" ref="J53" si="123">ROUND(C53*2%,0)</f>
        <v>1</v>
      </c>
      <c r="K53" s="16">
        <f t="shared" ref="K53" si="124">ROUND(C53*19%,0)</f>
        <v>10</v>
      </c>
      <c r="L53" s="16">
        <f t="shared" ref="L53" si="125">ROUND(C53*2%,0)</f>
        <v>1</v>
      </c>
      <c r="M53" s="17">
        <f t="shared" ref="M53" si="126">E53+F53+G53+H53+I53+J53+K53+L53</f>
        <v>28</v>
      </c>
      <c r="N53" s="16">
        <f t="shared" ref="N53" si="127">C53-M53</f>
        <v>22</v>
      </c>
      <c r="O53" s="16">
        <f t="shared" ref="O53" si="128">ROUND(C53*10%,0)</f>
        <v>5</v>
      </c>
      <c r="P53" s="16">
        <f t="shared" ref="P53" si="129">N53-O53</f>
        <v>17</v>
      </c>
      <c r="Q53" s="4" t="s">
        <v>71</v>
      </c>
      <c r="R53" s="1">
        <v>50</v>
      </c>
      <c r="S53" s="1">
        <v>31</v>
      </c>
      <c r="T53" s="16"/>
      <c r="U53" s="16"/>
      <c r="V53" s="16"/>
      <c r="W53" s="16"/>
      <c r="X53" s="16"/>
      <c r="Y53" s="16"/>
      <c r="Z53" s="16"/>
      <c r="AA53" s="16"/>
      <c r="AB53" s="17"/>
      <c r="AC53" s="16"/>
      <c r="AD53" s="16"/>
      <c r="AE53" s="16"/>
    </row>
    <row r="54" spans="1:31" s="1" customFormat="1" ht="33.75" customHeight="1">
      <c r="A54" s="13">
        <v>51</v>
      </c>
      <c r="B54" s="4" t="s">
        <v>72</v>
      </c>
      <c r="C54" s="1">
        <v>60</v>
      </c>
      <c r="D54" s="1">
        <v>56</v>
      </c>
      <c r="E54" s="16">
        <f t="shared" si="0"/>
        <v>8</v>
      </c>
      <c r="F54" s="16">
        <f t="shared" si="1"/>
        <v>4</v>
      </c>
      <c r="G54" s="16">
        <f t="shared" si="2"/>
        <v>2</v>
      </c>
      <c r="H54" s="16">
        <f t="shared" si="3"/>
        <v>2</v>
      </c>
      <c r="I54" s="16">
        <f t="shared" si="4"/>
        <v>2</v>
      </c>
      <c r="J54" s="16">
        <f t="shared" si="5"/>
        <v>1</v>
      </c>
      <c r="K54" s="16">
        <f t="shared" si="6"/>
        <v>11</v>
      </c>
      <c r="L54" s="16">
        <f t="shared" si="7"/>
        <v>1</v>
      </c>
      <c r="M54" s="17">
        <f t="shared" si="8"/>
        <v>31</v>
      </c>
      <c r="N54" s="16">
        <f t="shared" si="9"/>
        <v>29</v>
      </c>
      <c r="O54" s="16">
        <f t="shared" si="10"/>
        <v>6</v>
      </c>
      <c r="P54" s="16">
        <f t="shared" si="11"/>
        <v>23</v>
      </c>
      <c r="Q54" s="1" t="s">
        <v>72</v>
      </c>
      <c r="R54" s="1">
        <v>60</v>
      </c>
      <c r="S54" s="1">
        <v>56</v>
      </c>
      <c r="T54" s="16">
        <f t="shared" si="12"/>
        <v>7</v>
      </c>
      <c r="U54" s="16">
        <f t="shared" si="13"/>
        <v>4</v>
      </c>
      <c r="V54" s="16">
        <f t="shared" si="14"/>
        <v>2</v>
      </c>
      <c r="W54" s="16">
        <f t="shared" si="15"/>
        <v>1</v>
      </c>
      <c r="X54" s="16">
        <f t="shared" si="16"/>
        <v>2</v>
      </c>
      <c r="Y54" s="16">
        <f t="shared" si="17"/>
        <v>1</v>
      </c>
      <c r="Z54" s="16">
        <f t="shared" si="18"/>
        <v>11</v>
      </c>
      <c r="AA54" s="16">
        <f t="shared" si="19"/>
        <v>1</v>
      </c>
      <c r="AB54" s="17">
        <f t="shared" si="20"/>
        <v>29</v>
      </c>
      <c r="AC54" s="16">
        <f t="shared" si="21"/>
        <v>27</v>
      </c>
      <c r="AD54" s="16">
        <f t="shared" si="22"/>
        <v>6</v>
      </c>
      <c r="AE54" s="16">
        <f t="shared" si="23"/>
        <v>21</v>
      </c>
    </row>
    <row r="55" spans="1:31" ht="33.75" customHeight="1">
      <c r="A55" s="13">
        <v>52</v>
      </c>
      <c r="B55" s="4" t="s">
        <v>73</v>
      </c>
      <c r="C55" s="1">
        <v>50</v>
      </c>
      <c r="D55" s="18">
        <v>47</v>
      </c>
      <c r="E55" s="16">
        <f t="shared" si="0"/>
        <v>7</v>
      </c>
      <c r="F55" s="16">
        <f t="shared" si="1"/>
        <v>4</v>
      </c>
      <c r="G55" s="16">
        <f t="shared" si="2"/>
        <v>2</v>
      </c>
      <c r="H55" s="16">
        <f t="shared" si="3"/>
        <v>1</v>
      </c>
      <c r="I55" s="16">
        <f t="shared" si="4"/>
        <v>2</v>
      </c>
      <c r="J55" s="16">
        <f t="shared" si="5"/>
        <v>1</v>
      </c>
      <c r="K55" s="16">
        <f t="shared" si="6"/>
        <v>10</v>
      </c>
      <c r="L55" s="16">
        <f t="shared" si="7"/>
        <v>1</v>
      </c>
      <c r="M55" s="17">
        <f t="shared" si="8"/>
        <v>28</v>
      </c>
      <c r="N55" s="16">
        <f t="shared" si="9"/>
        <v>22</v>
      </c>
      <c r="O55" s="16">
        <f t="shared" si="10"/>
        <v>5</v>
      </c>
      <c r="P55" s="16">
        <f t="shared" si="11"/>
        <v>17</v>
      </c>
      <c r="Q55" s="1" t="s">
        <v>73</v>
      </c>
      <c r="R55" s="1">
        <v>50</v>
      </c>
      <c r="S55" s="18">
        <v>47</v>
      </c>
      <c r="T55" s="16">
        <f t="shared" si="12"/>
        <v>6</v>
      </c>
      <c r="U55" s="16">
        <f t="shared" si="13"/>
        <v>3</v>
      </c>
      <c r="V55" s="16">
        <f t="shared" si="14"/>
        <v>1</v>
      </c>
      <c r="W55" s="16">
        <f t="shared" si="15"/>
        <v>1</v>
      </c>
      <c r="X55" s="16">
        <f t="shared" si="16"/>
        <v>2</v>
      </c>
      <c r="Y55" s="16">
        <f t="shared" si="17"/>
        <v>1</v>
      </c>
      <c r="Z55" s="16">
        <f t="shared" si="18"/>
        <v>9</v>
      </c>
      <c r="AA55" s="16">
        <f t="shared" si="19"/>
        <v>1</v>
      </c>
      <c r="AB55" s="17">
        <f t="shared" si="20"/>
        <v>24</v>
      </c>
      <c r="AC55" s="16">
        <f t="shared" si="21"/>
        <v>23</v>
      </c>
      <c r="AD55" s="16">
        <f t="shared" si="22"/>
        <v>5</v>
      </c>
      <c r="AE55" s="16">
        <f t="shared" si="23"/>
        <v>18</v>
      </c>
    </row>
    <row r="56" spans="1:31" ht="33.75" customHeight="1">
      <c r="A56" s="13">
        <v>53</v>
      </c>
      <c r="B56" s="4" t="s">
        <v>74</v>
      </c>
      <c r="C56" s="1">
        <v>50</v>
      </c>
      <c r="D56" s="18">
        <v>41</v>
      </c>
      <c r="E56" s="16">
        <f t="shared" si="0"/>
        <v>7</v>
      </c>
      <c r="F56" s="16">
        <f t="shared" si="1"/>
        <v>4</v>
      </c>
      <c r="G56" s="16">
        <f t="shared" si="2"/>
        <v>2</v>
      </c>
      <c r="H56" s="16">
        <f t="shared" si="3"/>
        <v>1</v>
      </c>
      <c r="I56" s="16">
        <f t="shared" si="4"/>
        <v>2</v>
      </c>
      <c r="J56" s="16">
        <f t="shared" si="5"/>
        <v>1</v>
      </c>
      <c r="K56" s="16">
        <f t="shared" si="6"/>
        <v>10</v>
      </c>
      <c r="L56" s="16">
        <f t="shared" si="7"/>
        <v>1</v>
      </c>
      <c r="M56" s="17">
        <f t="shared" si="8"/>
        <v>28</v>
      </c>
      <c r="N56" s="16">
        <f t="shared" si="9"/>
        <v>22</v>
      </c>
      <c r="O56" s="16">
        <f t="shared" si="10"/>
        <v>5</v>
      </c>
      <c r="P56" s="16">
        <f t="shared" si="11"/>
        <v>17</v>
      </c>
      <c r="Q56" s="4" t="s">
        <v>74</v>
      </c>
      <c r="R56" s="1">
        <v>50</v>
      </c>
      <c r="S56" s="18">
        <v>41</v>
      </c>
      <c r="T56" s="16"/>
      <c r="U56" s="16"/>
      <c r="V56" s="16"/>
      <c r="W56" s="16"/>
      <c r="X56" s="16"/>
      <c r="Y56" s="16"/>
      <c r="Z56" s="16"/>
      <c r="AA56" s="16"/>
      <c r="AB56" s="17"/>
      <c r="AC56" s="16"/>
      <c r="AD56" s="16"/>
      <c r="AE56" s="16"/>
    </row>
    <row r="57" spans="1:31" s="1" customFormat="1" ht="33.75" customHeight="1">
      <c r="A57" s="13">
        <v>54</v>
      </c>
      <c r="B57" s="4" t="s">
        <v>75</v>
      </c>
      <c r="C57" s="1">
        <v>60</v>
      </c>
      <c r="D57" s="1">
        <v>35</v>
      </c>
      <c r="E57" s="16">
        <f t="shared" si="0"/>
        <v>8</v>
      </c>
      <c r="F57" s="16">
        <f t="shared" si="1"/>
        <v>4</v>
      </c>
      <c r="G57" s="16">
        <f t="shared" si="2"/>
        <v>2</v>
      </c>
      <c r="H57" s="16">
        <f t="shared" si="3"/>
        <v>2</v>
      </c>
      <c r="I57" s="16">
        <f t="shared" si="4"/>
        <v>2</v>
      </c>
      <c r="J57" s="16">
        <f t="shared" si="5"/>
        <v>1</v>
      </c>
      <c r="K57" s="16">
        <f t="shared" si="6"/>
        <v>11</v>
      </c>
      <c r="L57" s="16">
        <f t="shared" si="7"/>
        <v>1</v>
      </c>
      <c r="M57" s="17">
        <f t="shared" si="8"/>
        <v>31</v>
      </c>
      <c r="N57" s="16">
        <f t="shared" si="9"/>
        <v>29</v>
      </c>
      <c r="O57" s="16">
        <f t="shared" si="10"/>
        <v>6</v>
      </c>
      <c r="P57" s="16">
        <f t="shared" si="11"/>
        <v>23</v>
      </c>
      <c r="Q57" s="1" t="s">
        <v>75</v>
      </c>
      <c r="R57" s="1">
        <v>60</v>
      </c>
      <c r="S57" s="1">
        <v>35</v>
      </c>
      <c r="T57" s="16">
        <f t="shared" si="12"/>
        <v>5</v>
      </c>
      <c r="U57" s="16">
        <f t="shared" si="13"/>
        <v>2</v>
      </c>
      <c r="V57" s="16">
        <f t="shared" si="14"/>
        <v>1</v>
      </c>
      <c r="W57" s="16">
        <f t="shared" si="15"/>
        <v>1</v>
      </c>
      <c r="X57" s="16">
        <f t="shared" si="16"/>
        <v>1</v>
      </c>
      <c r="Y57" s="16">
        <f t="shared" si="17"/>
        <v>1</v>
      </c>
      <c r="Z57" s="16">
        <f t="shared" si="18"/>
        <v>7</v>
      </c>
      <c r="AA57" s="16">
        <f t="shared" si="19"/>
        <v>1</v>
      </c>
      <c r="AB57" s="17">
        <f t="shared" si="20"/>
        <v>19</v>
      </c>
      <c r="AC57" s="16">
        <f t="shared" si="21"/>
        <v>16</v>
      </c>
      <c r="AD57" s="16">
        <f t="shared" si="22"/>
        <v>4</v>
      </c>
      <c r="AE57" s="16">
        <f t="shared" si="23"/>
        <v>12</v>
      </c>
    </row>
    <row r="58" spans="1:31" s="1" customFormat="1" ht="33.75" customHeight="1">
      <c r="A58" s="13">
        <v>55</v>
      </c>
      <c r="B58" s="4" t="s">
        <v>76</v>
      </c>
      <c r="C58" s="1">
        <v>60</v>
      </c>
      <c r="D58" s="1">
        <v>24</v>
      </c>
      <c r="E58" s="16">
        <f t="shared" si="0"/>
        <v>8</v>
      </c>
      <c r="F58" s="16">
        <f t="shared" si="1"/>
        <v>4</v>
      </c>
      <c r="G58" s="16">
        <f t="shared" si="2"/>
        <v>2</v>
      </c>
      <c r="H58" s="16">
        <f t="shared" si="3"/>
        <v>2</v>
      </c>
      <c r="I58" s="16">
        <f t="shared" si="4"/>
        <v>2</v>
      </c>
      <c r="J58" s="16">
        <f t="shared" si="5"/>
        <v>1</v>
      </c>
      <c r="K58" s="16">
        <f t="shared" si="6"/>
        <v>11</v>
      </c>
      <c r="L58" s="16">
        <f t="shared" si="7"/>
        <v>1</v>
      </c>
      <c r="M58" s="17">
        <f t="shared" si="8"/>
        <v>31</v>
      </c>
      <c r="N58" s="16">
        <f t="shared" si="9"/>
        <v>29</v>
      </c>
      <c r="O58" s="16">
        <f t="shared" si="10"/>
        <v>6</v>
      </c>
      <c r="P58" s="16">
        <f t="shared" si="11"/>
        <v>23</v>
      </c>
      <c r="Q58" s="1" t="s">
        <v>76</v>
      </c>
      <c r="R58" s="1">
        <v>60</v>
      </c>
      <c r="S58" s="1">
        <v>24</v>
      </c>
      <c r="T58" s="16">
        <f t="shared" si="12"/>
        <v>3</v>
      </c>
      <c r="U58" s="16">
        <f t="shared" si="13"/>
        <v>2</v>
      </c>
      <c r="V58" s="16">
        <f t="shared" si="14"/>
        <v>1</v>
      </c>
      <c r="W58" s="16">
        <f t="shared" si="15"/>
        <v>1</v>
      </c>
      <c r="X58" s="16">
        <f t="shared" si="16"/>
        <v>1</v>
      </c>
      <c r="Y58" s="16">
        <f t="shared" si="17"/>
        <v>0</v>
      </c>
      <c r="Z58" s="16">
        <f t="shared" si="18"/>
        <v>5</v>
      </c>
      <c r="AA58" s="16">
        <f t="shared" si="19"/>
        <v>0</v>
      </c>
      <c r="AB58" s="17">
        <f t="shared" si="20"/>
        <v>13</v>
      </c>
      <c r="AC58" s="16">
        <f t="shared" si="21"/>
        <v>11</v>
      </c>
      <c r="AD58" s="16">
        <f t="shared" si="22"/>
        <v>2</v>
      </c>
      <c r="AE58" s="16">
        <f t="shared" si="23"/>
        <v>9</v>
      </c>
    </row>
    <row r="59" spans="1:31" s="1" customFormat="1" ht="33.75" customHeight="1">
      <c r="A59" s="13">
        <v>56</v>
      </c>
      <c r="B59" s="4" t="s">
        <v>77</v>
      </c>
      <c r="C59" s="1">
        <v>60</v>
      </c>
      <c r="D59" s="1">
        <v>38</v>
      </c>
      <c r="E59" s="16">
        <f t="shared" ref="E59" si="130">ROUND(C59*13%,0)</f>
        <v>8</v>
      </c>
      <c r="F59" s="16">
        <f t="shared" ref="F59" si="131">ROUND(C59*7%,0)</f>
        <v>4</v>
      </c>
      <c r="G59" s="16">
        <f t="shared" ref="G59" si="132">ROUND(C59*3%,0)</f>
        <v>2</v>
      </c>
      <c r="H59" s="16">
        <f t="shared" ref="H59" si="133">ROUND(C59*2.5%,0)</f>
        <v>2</v>
      </c>
      <c r="I59" s="16">
        <f t="shared" ref="I59" si="134">ROUND(C59*3.5%,0)</f>
        <v>2</v>
      </c>
      <c r="J59" s="16">
        <f t="shared" ref="J59" si="135">ROUND(C59*2%,0)</f>
        <v>1</v>
      </c>
      <c r="K59" s="16">
        <f t="shared" ref="K59" si="136">ROUND(C59*19%,0)</f>
        <v>11</v>
      </c>
      <c r="L59" s="16">
        <f t="shared" ref="L59" si="137">ROUND(C59*2%,0)</f>
        <v>1</v>
      </c>
      <c r="M59" s="17">
        <f t="shared" ref="M59" si="138">E59+F59+G59+H59+I59+J59+K59+L59</f>
        <v>31</v>
      </c>
      <c r="N59" s="16">
        <f t="shared" ref="N59" si="139">C59-M59</f>
        <v>29</v>
      </c>
      <c r="O59" s="16">
        <f t="shared" ref="O59" si="140">ROUND(C59*10%,0)</f>
        <v>6</v>
      </c>
      <c r="P59" s="16">
        <f t="shared" ref="P59" si="141">N59-O59</f>
        <v>23</v>
      </c>
      <c r="Q59" s="4" t="s">
        <v>77</v>
      </c>
      <c r="R59" s="1">
        <v>60</v>
      </c>
      <c r="S59" s="1">
        <v>38</v>
      </c>
      <c r="T59" s="16"/>
      <c r="U59" s="16"/>
      <c r="V59" s="16"/>
      <c r="W59" s="16"/>
      <c r="X59" s="16"/>
      <c r="Y59" s="16"/>
      <c r="Z59" s="16"/>
      <c r="AA59" s="16"/>
      <c r="AB59" s="17"/>
      <c r="AC59" s="16"/>
      <c r="AD59" s="16"/>
      <c r="AE59" s="16"/>
    </row>
    <row r="60" spans="1:31" s="1" customFormat="1" ht="33.75" customHeight="1">
      <c r="A60" s="13">
        <v>57</v>
      </c>
      <c r="B60" s="4" t="s">
        <v>78</v>
      </c>
      <c r="C60" s="1">
        <v>60</v>
      </c>
      <c r="D60" s="1">
        <v>48</v>
      </c>
      <c r="E60" s="16">
        <f t="shared" si="0"/>
        <v>8</v>
      </c>
      <c r="F60" s="16">
        <f t="shared" si="1"/>
        <v>4</v>
      </c>
      <c r="G60" s="16">
        <f t="shared" si="2"/>
        <v>2</v>
      </c>
      <c r="H60" s="16">
        <f t="shared" si="3"/>
        <v>2</v>
      </c>
      <c r="I60" s="16">
        <f t="shared" si="4"/>
        <v>2</v>
      </c>
      <c r="J60" s="16">
        <f t="shared" si="5"/>
        <v>1</v>
      </c>
      <c r="K60" s="16">
        <f t="shared" si="6"/>
        <v>11</v>
      </c>
      <c r="L60" s="16">
        <f t="shared" si="7"/>
        <v>1</v>
      </c>
      <c r="M60" s="17">
        <f t="shared" si="8"/>
        <v>31</v>
      </c>
      <c r="N60" s="16">
        <f t="shared" si="9"/>
        <v>29</v>
      </c>
      <c r="O60" s="16">
        <f t="shared" si="10"/>
        <v>6</v>
      </c>
      <c r="P60" s="16">
        <f t="shared" si="11"/>
        <v>23</v>
      </c>
      <c r="Q60" s="1" t="s">
        <v>78</v>
      </c>
      <c r="R60" s="1">
        <v>60</v>
      </c>
      <c r="S60" s="1">
        <v>48</v>
      </c>
      <c r="T60" s="16">
        <f t="shared" si="12"/>
        <v>6</v>
      </c>
      <c r="U60" s="16">
        <f t="shared" si="13"/>
        <v>3</v>
      </c>
      <c r="V60" s="16">
        <f t="shared" si="14"/>
        <v>1</v>
      </c>
      <c r="W60" s="16">
        <f t="shared" si="15"/>
        <v>1</v>
      </c>
      <c r="X60" s="16">
        <f t="shared" si="16"/>
        <v>2</v>
      </c>
      <c r="Y60" s="16">
        <f t="shared" si="17"/>
        <v>1</v>
      </c>
      <c r="Z60" s="16">
        <f t="shared" si="18"/>
        <v>9</v>
      </c>
      <c r="AA60" s="16">
        <f t="shared" si="19"/>
        <v>1</v>
      </c>
      <c r="AB60" s="17">
        <f t="shared" si="20"/>
        <v>24</v>
      </c>
      <c r="AC60" s="16">
        <f t="shared" si="21"/>
        <v>24</v>
      </c>
      <c r="AD60" s="16">
        <f t="shared" si="22"/>
        <v>5</v>
      </c>
      <c r="AE60" s="16">
        <f t="shared" si="23"/>
        <v>19</v>
      </c>
    </row>
    <row r="61" spans="1:31" ht="33.75" customHeight="1">
      <c r="A61" s="13">
        <v>58</v>
      </c>
      <c r="B61" s="4" t="s">
        <v>79</v>
      </c>
      <c r="C61" s="1">
        <v>60</v>
      </c>
      <c r="D61" s="18">
        <v>40</v>
      </c>
      <c r="E61" s="16">
        <f t="shared" si="0"/>
        <v>8</v>
      </c>
      <c r="F61" s="16">
        <f t="shared" si="1"/>
        <v>4</v>
      </c>
      <c r="G61" s="16">
        <f t="shared" si="2"/>
        <v>2</v>
      </c>
      <c r="H61" s="16">
        <f t="shared" si="3"/>
        <v>2</v>
      </c>
      <c r="I61" s="16">
        <f t="shared" si="4"/>
        <v>2</v>
      </c>
      <c r="J61" s="16">
        <f t="shared" si="5"/>
        <v>1</v>
      </c>
      <c r="K61" s="16">
        <f t="shared" si="6"/>
        <v>11</v>
      </c>
      <c r="L61" s="16">
        <f t="shared" si="7"/>
        <v>1</v>
      </c>
      <c r="M61" s="17">
        <f t="shared" si="8"/>
        <v>31</v>
      </c>
      <c r="N61" s="16">
        <f t="shared" si="9"/>
        <v>29</v>
      </c>
      <c r="O61" s="16">
        <f t="shared" si="10"/>
        <v>6</v>
      </c>
      <c r="P61" s="16">
        <f t="shared" si="11"/>
        <v>23</v>
      </c>
      <c r="Q61" s="1" t="s">
        <v>79</v>
      </c>
      <c r="R61" s="1">
        <v>60</v>
      </c>
      <c r="S61" s="18">
        <v>40</v>
      </c>
      <c r="T61" s="16">
        <f t="shared" si="12"/>
        <v>5</v>
      </c>
      <c r="U61" s="16">
        <f t="shared" si="13"/>
        <v>3</v>
      </c>
      <c r="V61" s="16">
        <f t="shared" si="14"/>
        <v>1</v>
      </c>
      <c r="W61" s="16">
        <f t="shared" si="15"/>
        <v>1</v>
      </c>
      <c r="X61" s="16">
        <f t="shared" si="16"/>
        <v>1</v>
      </c>
      <c r="Y61" s="16">
        <f t="shared" si="17"/>
        <v>1</v>
      </c>
      <c r="Z61" s="16">
        <f t="shared" si="18"/>
        <v>8</v>
      </c>
      <c r="AA61" s="16">
        <f t="shared" si="19"/>
        <v>1</v>
      </c>
      <c r="AB61" s="17">
        <f t="shared" si="20"/>
        <v>21</v>
      </c>
      <c r="AC61" s="16">
        <f t="shared" si="21"/>
        <v>19</v>
      </c>
      <c r="AD61" s="16">
        <f t="shared" si="22"/>
        <v>4</v>
      </c>
      <c r="AE61" s="16">
        <f t="shared" si="23"/>
        <v>15</v>
      </c>
    </row>
    <row r="62" spans="1:31" ht="33.75" customHeight="1">
      <c r="A62" s="13">
        <v>59</v>
      </c>
      <c r="B62" s="4" t="s">
        <v>80</v>
      </c>
      <c r="C62" s="1">
        <v>60</v>
      </c>
      <c r="D62" s="18">
        <v>23</v>
      </c>
      <c r="E62" s="16">
        <f t="shared" ref="E62" si="142">ROUND(C62*13%,0)</f>
        <v>8</v>
      </c>
      <c r="F62" s="16">
        <f t="shared" ref="F62" si="143">ROUND(C62*7%,0)</f>
        <v>4</v>
      </c>
      <c r="G62" s="16">
        <f t="shared" ref="G62" si="144">ROUND(C62*3%,0)</f>
        <v>2</v>
      </c>
      <c r="H62" s="16">
        <f t="shared" ref="H62" si="145">ROUND(C62*2.5%,0)</f>
        <v>2</v>
      </c>
      <c r="I62" s="16">
        <f t="shared" ref="I62" si="146">ROUND(C62*3.5%,0)</f>
        <v>2</v>
      </c>
      <c r="J62" s="16">
        <f t="shared" ref="J62" si="147">ROUND(C62*2%,0)</f>
        <v>1</v>
      </c>
      <c r="K62" s="16">
        <f t="shared" ref="K62" si="148">ROUND(C62*19%,0)</f>
        <v>11</v>
      </c>
      <c r="L62" s="16">
        <f t="shared" ref="L62" si="149">ROUND(C62*2%,0)</f>
        <v>1</v>
      </c>
      <c r="M62" s="17">
        <f t="shared" ref="M62" si="150">E62+F62+G62+H62+I62+J62+K62+L62</f>
        <v>31</v>
      </c>
      <c r="N62" s="16">
        <f t="shared" ref="N62" si="151">C62-M62</f>
        <v>29</v>
      </c>
      <c r="O62" s="16">
        <f t="shared" ref="O62" si="152">ROUND(C62*10%,0)</f>
        <v>6</v>
      </c>
      <c r="P62" s="16">
        <f t="shared" ref="P62" si="153">N62-O62</f>
        <v>23</v>
      </c>
      <c r="Q62" s="4" t="s">
        <v>80</v>
      </c>
      <c r="R62" s="1">
        <v>60</v>
      </c>
      <c r="S62" s="18">
        <v>23</v>
      </c>
      <c r="T62" s="16"/>
      <c r="U62" s="16"/>
      <c r="V62" s="16"/>
      <c r="W62" s="16"/>
      <c r="X62" s="16"/>
      <c r="Y62" s="16"/>
      <c r="Z62" s="16"/>
      <c r="AA62" s="16"/>
      <c r="AB62" s="17"/>
      <c r="AC62" s="16"/>
      <c r="AD62" s="16"/>
      <c r="AE62" s="16"/>
    </row>
    <row r="63" spans="1:31" ht="33.75" customHeight="1">
      <c r="A63" s="13">
        <v>60</v>
      </c>
      <c r="B63" s="4" t="s">
        <v>81</v>
      </c>
      <c r="C63" s="1">
        <v>35</v>
      </c>
      <c r="D63" s="1">
        <v>32</v>
      </c>
      <c r="E63" s="16">
        <f>ROUND(C63*13%,0)</f>
        <v>5</v>
      </c>
      <c r="F63" s="16">
        <f>ROUND(C63*7%,0)</f>
        <v>2</v>
      </c>
      <c r="G63" s="16">
        <f>ROUND(C63*3%,0)</f>
        <v>1</v>
      </c>
      <c r="H63" s="16">
        <f>ROUND(C63*2.5%,0)</f>
        <v>1</v>
      </c>
      <c r="I63" s="16">
        <f>ROUND(C63*3.5%,0)</f>
        <v>1</v>
      </c>
      <c r="J63" s="16">
        <f>ROUND(C63*2%,0)</f>
        <v>1</v>
      </c>
      <c r="K63" s="16">
        <f>ROUND(C63*19%,0)</f>
        <v>7</v>
      </c>
      <c r="L63" s="16">
        <f>ROUND(C63*2%,0)</f>
        <v>1</v>
      </c>
      <c r="M63" s="17">
        <f>E63+F63+G63+H63+I63+J63+K63+L63</f>
        <v>19</v>
      </c>
      <c r="N63" s="16">
        <f>C63-M63</f>
        <v>16</v>
      </c>
      <c r="O63" s="16">
        <f>ROUND(C63*10%,0)</f>
        <v>4</v>
      </c>
      <c r="P63" s="16">
        <f>N63-O63</f>
        <v>12</v>
      </c>
      <c r="Q63" s="4" t="s">
        <v>81</v>
      </c>
      <c r="R63" s="1">
        <v>35</v>
      </c>
      <c r="S63" s="1">
        <v>32</v>
      </c>
      <c r="T63" s="16">
        <f>ROUND(S63*13%,0)</f>
        <v>4</v>
      </c>
      <c r="U63" s="16">
        <f>ROUND(S63*7%,0)</f>
        <v>2</v>
      </c>
      <c r="V63" s="16">
        <f>ROUND(S63*3%,0)</f>
        <v>1</v>
      </c>
      <c r="W63" s="16">
        <f>ROUND(S63*2.5%,0)</f>
        <v>1</v>
      </c>
      <c r="X63" s="16">
        <f>ROUND(S63*3.5%,0)</f>
        <v>1</v>
      </c>
      <c r="Y63" s="16">
        <f>ROUND(S63*2%,0)</f>
        <v>1</v>
      </c>
      <c r="Z63" s="16">
        <f>ROUND(S63*19%,0)</f>
        <v>6</v>
      </c>
      <c r="AA63" s="16">
        <f>ROUND(S63*2%,0)</f>
        <v>1</v>
      </c>
      <c r="AB63" s="17">
        <f>T63+U63+V63+W63+X63+Y63+Z63+AA63</f>
        <v>17</v>
      </c>
      <c r="AC63" s="16">
        <f>S63-AB63</f>
        <v>15</v>
      </c>
      <c r="AD63" s="16">
        <f>ROUND(S63*10%,0)</f>
        <v>3</v>
      </c>
      <c r="AE63" s="16">
        <f>AC63-AD63</f>
        <v>12</v>
      </c>
    </row>
    <row r="64" spans="1:31" ht="33.75" customHeight="1">
      <c r="A64" s="13">
        <v>61</v>
      </c>
      <c r="B64" s="4" t="s">
        <v>82</v>
      </c>
      <c r="C64" s="1">
        <v>35</v>
      </c>
      <c r="D64" s="18">
        <v>22</v>
      </c>
      <c r="E64" s="16">
        <f>ROUND(C64*13%,0)</f>
        <v>5</v>
      </c>
      <c r="F64" s="16">
        <f>ROUND(C64*7%,0)</f>
        <v>2</v>
      </c>
      <c r="G64" s="16">
        <f>ROUND(C64*3%,0)</f>
        <v>1</v>
      </c>
      <c r="H64" s="16">
        <f>ROUND(C64*2.5%,0)</f>
        <v>1</v>
      </c>
      <c r="I64" s="16">
        <f>ROUND(C64*3.5%,0)</f>
        <v>1</v>
      </c>
      <c r="J64" s="16">
        <f>ROUND(C64*2%,0)</f>
        <v>1</v>
      </c>
      <c r="K64" s="16">
        <f>ROUND(C64*19%,0)</f>
        <v>7</v>
      </c>
      <c r="L64" s="16">
        <f>ROUND(C64*2%,0)</f>
        <v>1</v>
      </c>
      <c r="M64" s="17">
        <f>E64+F64+G64+H64+I64+J64+K64+L64</f>
        <v>19</v>
      </c>
      <c r="N64" s="16">
        <f>C64-M64</f>
        <v>16</v>
      </c>
      <c r="O64" s="16">
        <f>ROUND(C64*10%,0)</f>
        <v>4</v>
      </c>
      <c r="P64" s="16">
        <f>N64-O64</f>
        <v>12</v>
      </c>
      <c r="Q64" s="4" t="s">
        <v>82</v>
      </c>
      <c r="R64" s="1">
        <v>35</v>
      </c>
      <c r="S64" s="18">
        <v>22</v>
      </c>
      <c r="T64" s="16"/>
      <c r="U64" s="16"/>
      <c r="V64" s="16"/>
      <c r="W64" s="16"/>
      <c r="X64" s="16"/>
      <c r="Y64" s="16"/>
      <c r="Z64" s="16"/>
      <c r="AA64" s="16"/>
      <c r="AB64" s="17"/>
      <c r="AC64" s="16"/>
      <c r="AD64" s="16"/>
      <c r="AE64" s="16"/>
    </row>
    <row r="65" spans="1:31" ht="33.75" customHeight="1">
      <c r="A65" s="13">
        <v>62</v>
      </c>
      <c r="B65" s="4" t="s">
        <v>83</v>
      </c>
      <c r="C65" s="1">
        <v>66</v>
      </c>
      <c r="D65" s="18">
        <v>66</v>
      </c>
      <c r="E65" s="16">
        <f>ROUND(C65*13%,0)</f>
        <v>9</v>
      </c>
      <c r="F65" s="16">
        <f>ROUND(C65*7%,0)</f>
        <v>5</v>
      </c>
      <c r="G65" s="16">
        <f>ROUND(C65*3%,0)</f>
        <v>2</v>
      </c>
      <c r="H65" s="16">
        <f>ROUND(C65*2.5%,0)</f>
        <v>2</v>
      </c>
      <c r="I65" s="16">
        <f>ROUND(C65*3.5%,0)</f>
        <v>2</v>
      </c>
      <c r="J65" s="16">
        <f>ROUND(C65*2%,0)</f>
        <v>1</v>
      </c>
      <c r="K65" s="16">
        <f>ROUND(C65*19%,0)</f>
        <v>13</v>
      </c>
      <c r="L65" s="16">
        <f>ROUND(C65*2%,0)</f>
        <v>1</v>
      </c>
      <c r="M65" s="17">
        <f>E65+F65+G65+H65+I65+J65+K65+L65</f>
        <v>35</v>
      </c>
      <c r="N65" s="16">
        <f>C65-M65</f>
        <v>31</v>
      </c>
      <c r="O65" s="16">
        <f>ROUND(C65*10%,0)</f>
        <v>7</v>
      </c>
      <c r="P65" s="16">
        <f>N65-O65</f>
        <v>24</v>
      </c>
      <c r="Q65" s="4" t="s">
        <v>83</v>
      </c>
      <c r="R65" s="1">
        <v>66</v>
      </c>
      <c r="S65" s="18">
        <v>66</v>
      </c>
      <c r="T65" s="16"/>
      <c r="U65" s="16"/>
      <c r="V65" s="16"/>
      <c r="W65" s="16"/>
      <c r="X65" s="16"/>
      <c r="Y65" s="16"/>
      <c r="Z65" s="16"/>
      <c r="AA65" s="16"/>
      <c r="AB65" s="17"/>
      <c r="AC65" s="16"/>
      <c r="AD65" s="16"/>
      <c r="AE65" s="16"/>
    </row>
    <row r="66" spans="1:31" ht="33.75" customHeight="1">
      <c r="A66" s="13">
        <v>63</v>
      </c>
      <c r="B66" s="4" t="s">
        <v>84</v>
      </c>
      <c r="C66" s="1">
        <v>60</v>
      </c>
      <c r="D66" s="15">
        <v>54</v>
      </c>
      <c r="E66" s="16">
        <f t="shared" si="0"/>
        <v>8</v>
      </c>
      <c r="F66" s="16">
        <f t="shared" si="1"/>
        <v>4</v>
      </c>
      <c r="G66" s="16">
        <f t="shared" si="2"/>
        <v>2</v>
      </c>
      <c r="H66" s="16">
        <f t="shared" si="3"/>
        <v>2</v>
      </c>
      <c r="I66" s="16">
        <f t="shared" si="4"/>
        <v>2</v>
      </c>
      <c r="J66" s="16">
        <f t="shared" si="5"/>
        <v>1</v>
      </c>
      <c r="K66" s="16">
        <f t="shared" si="6"/>
        <v>11</v>
      </c>
      <c r="L66" s="16">
        <f t="shared" si="7"/>
        <v>1</v>
      </c>
      <c r="M66" s="17">
        <f t="shared" si="8"/>
        <v>31</v>
      </c>
      <c r="N66" s="16">
        <f t="shared" si="9"/>
        <v>29</v>
      </c>
      <c r="O66" s="16">
        <f t="shared" si="10"/>
        <v>6</v>
      </c>
      <c r="P66" s="16">
        <f t="shared" si="11"/>
        <v>23</v>
      </c>
      <c r="Q66" s="1" t="s">
        <v>84</v>
      </c>
      <c r="R66" s="1">
        <v>60</v>
      </c>
      <c r="S66" s="15">
        <v>54</v>
      </c>
      <c r="T66" s="16">
        <f t="shared" si="12"/>
        <v>7</v>
      </c>
      <c r="U66" s="16">
        <f t="shared" si="13"/>
        <v>4</v>
      </c>
      <c r="V66" s="16">
        <f t="shared" si="14"/>
        <v>2</v>
      </c>
      <c r="W66" s="16">
        <f t="shared" si="15"/>
        <v>1</v>
      </c>
      <c r="X66" s="16">
        <f t="shared" si="16"/>
        <v>2</v>
      </c>
      <c r="Y66" s="16">
        <f t="shared" si="17"/>
        <v>1</v>
      </c>
      <c r="Z66" s="16">
        <f t="shared" si="18"/>
        <v>10</v>
      </c>
      <c r="AA66" s="16">
        <f t="shared" si="19"/>
        <v>1</v>
      </c>
      <c r="AB66" s="17">
        <f t="shared" si="20"/>
        <v>28</v>
      </c>
      <c r="AC66" s="16">
        <f t="shared" si="21"/>
        <v>26</v>
      </c>
      <c r="AD66" s="16">
        <f t="shared" si="22"/>
        <v>5</v>
      </c>
      <c r="AE66" s="16">
        <f t="shared" si="23"/>
        <v>21</v>
      </c>
    </row>
    <row r="67" spans="1:31" ht="33.75" customHeight="1">
      <c r="A67" s="13">
        <v>64</v>
      </c>
      <c r="B67" s="4" t="s">
        <v>85</v>
      </c>
      <c r="C67" s="1">
        <v>60</v>
      </c>
      <c r="D67" s="15">
        <v>28</v>
      </c>
      <c r="E67" s="16">
        <f t="shared" si="0"/>
        <v>8</v>
      </c>
      <c r="F67" s="16">
        <f t="shared" si="1"/>
        <v>4</v>
      </c>
      <c r="G67" s="16">
        <f t="shared" si="2"/>
        <v>2</v>
      </c>
      <c r="H67" s="16">
        <f t="shared" si="3"/>
        <v>2</v>
      </c>
      <c r="I67" s="16">
        <f t="shared" si="4"/>
        <v>2</v>
      </c>
      <c r="J67" s="16">
        <f t="shared" si="5"/>
        <v>1</v>
      </c>
      <c r="K67" s="16">
        <f t="shared" si="6"/>
        <v>11</v>
      </c>
      <c r="L67" s="16">
        <f t="shared" si="7"/>
        <v>1</v>
      </c>
      <c r="M67" s="17">
        <f t="shared" si="8"/>
        <v>31</v>
      </c>
      <c r="N67" s="16">
        <f t="shared" si="9"/>
        <v>29</v>
      </c>
      <c r="O67" s="16">
        <f t="shared" si="10"/>
        <v>6</v>
      </c>
      <c r="P67" s="16">
        <f t="shared" si="11"/>
        <v>23</v>
      </c>
      <c r="Q67" s="1" t="s">
        <v>85</v>
      </c>
      <c r="R67" s="1">
        <v>60</v>
      </c>
      <c r="S67" s="15">
        <v>28</v>
      </c>
      <c r="T67" s="16">
        <f t="shared" si="12"/>
        <v>4</v>
      </c>
      <c r="U67" s="16">
        <f t="shared" si="13"/>
        <v>2</v>
      </c>
      <c r="V67" s="16">
        <f t="shared" si="14"/>
        <v>1</v>
      </c>
      <c r="W67" s="16">
        <f t="shared" si="15"/>
        <v>1</v>
      </c>
      <c r="X67" s="16">
        <f t="shared" si="16"/>
        <v>1</v>
      </c>
      <c r="Y67" s="16">
        <f t="shared" si="17"/>
        <v>1</v>
      </c>
      <c r="Z67" s="16">
        <f t="shared" si="18"/>
        <v>5</v>
      </c>
      <c r="AA67" s="16">
        <f t="shared" si="19"/>
        <v>1</v>
      </c>
      <c r="AB67" s="17">
        <f t="shared" si="20"/>
        <v>16</v>
      </c>
      <c r="AC67" s="16">
        <f t="shared" si="21"/>
        <v>12</v>
      </c>
      <c r="AD67" s="16">
        <f t="shared" si="22"/>
        <v>3</v>
      </c>
      <c r="AE67" s="16">
        <f t="shared" si="23"/>
        <v>9</v>
      </c>
    </row>
    <row r="68" spans="1:31" s="20" customFormat="1" ht="33.75" customHeight="1">
      <c r="A68" s="13">
        <v>65</v>
      </c>
      <c r="B68" s="5" t="s">
        <v>86</v>
      </c>
      <c r="C68" s="2">
        <v>40</v>
      </c>
      <c r="D68" s="19">
        <v>16</v>
      </c>
      <c r="E68" s="16">
        <f>ROUND(C68*13%,0)</f>
        <v>5</v>
      </c>
      <c r="F68" s="16">
        <f>ROUND(C68*7%,0)</f>
        <v>3</v>
      </c>
      <c r="G68" s="16">
        <f>ROUND(C68*3%,0)</f>
        <v>1</v>
      </c>
      <c r="H68" s="16">
        <f>ROUND(C68*2.5%,0)</f>
        <v>1</v>
      </c>
      <c r="I68" s="16">
        <f>ROUND(C68*3.5%,0)</f>
        <v>1</v>
      </c>
      <c r="J68" s="16">
        <f>ROUND(C68*2%,0)</f>
        <v>1</v>
      </c>
      <c r="K68" s="16">
        <f>ROUND(C68*19%,0)</f>
        <v>8</v>
      </c>
      <c r="L68" s="16">
        <f>ROUND(C68*2%,0)</f>
        <v>1</v>
      </c>
      <c r="M68" s="17">
        <f>E68+F68+G68+H68+I68+J68+K68+L68</f>
        <v>21</v>
      </c>
      <c r="N68" s="16">
        <f>C68-M68</f>
        <v>19</v>
      </c>
      <c r="O68" s="16">
        <f>ROUND(C68*10%,0)</f>
        <v>4</v>
      </c>
      <c r="P68" s="16">
        <f>N68-O68</f>
        <v>15</v>
      </c>
      <c r="Q68" s="5" t="s">
        <v>86</v>
      </c>
      <c r="R68" s="2">
        <v>40</v>
      </c>
      <c r="S68" s="19">
        <v>16</v>
      </c>
      <c r="T68" s="16">
        <f>ROUND(S68*13%,0)</f>
        <v>2</v>
      </c>
      <c r="U68" s="16">
        <f>ROUND(S68*7%,0)</f>
        <v>1</v>
      </c>
      <c r="V68" s="16">
        <f>ROUND(S68*3%,0)</f>
        <v>0</v>
      </c>
      <c r="W68" s="16">
        <f>ROUND(S68*2.5%,0)</f>
        <v>0</v>
      </c>
      <c r="X68" s="16">
        <f>ROUND(S68*3.5%,0)</f>
        <v>1</v>
      </c>
      <c r="Y68" s="16">
        <f>ROUND(S68*2%,0)</f>
        <v>0</v>
      </c>
      <c r="Z68" s="16">
        <f>ROUND(S68*19%,0)</f>
        <v>3</v>
      </c>
      <c r="AA68" s="16">
        <f>ROUND(S68*2%,0)</f>
        <v>0</v>
      </c>
      <c r="AB68" s="17">
        <f>T68+U68+V68+W68+X68+Y68+Z68+AA68</f>
        <v>7</v>
      </c>
      <c r="AC68" s="16">
        <f>S68-AB68</f>
        <v>9</v>
      </c>
      <c r="AD68" s="16">
        <f>ROUND(S68*10%,0)</f>
        <v>2</v>
      </c>
      <c r="AE68" s="16">
        <f>AC68-AD68</f>
        <v>7</v>
      </c>
    </row>
    <row r="69" spans="1:31" s="20" customFormat="1" ht="33.75" customHeight="1">
      <c r="A69" s="13">
        <v>66</v>
      </c>
      <c r="B69" s="5" t="s">
        <v>87</v>
      </c>
      <c r="C69" s="2">
        <v>40</v>
      </c>
      <c r="D69" s="19">
        <v>14</v>
      </c>
      <c r="E69" s="16">
        <f t="shared" ref="E69" si="154">ROUND(C69*13%,0)</f>
        <v>5</v>
      </c>
      <c r="F69" s="16">
        <f t="shared" ref="F69" si="155">ROUND(C69*7%,0)</f>
        <v>3</v>
      </c>
      <c r="G69" s="16">
        <f t="shared" ref="G69" si="156">ROUND(C69*3%,0)</f>
        <v>1</v>
      </c>
      <c r="H69" s="16">
        <f t="shared" ref="H69" si="157">ROUND(C69*2.5%,0)</f>
        <v>1</v>
      </c>
      <c r="I69" s="16">
        <f t="shared" ref="I69" si="158">ROUND(C69*3.5%,0)</f>
        <v>1</v>
      </c>
      <c r="J69" s="16">
        <f t="shared" ref="J69" si="159">ROUND(C69*2%,0)</f>
        <v>1</v>
      </c>
      <c r="K69" s="16">
        <f t="shared" ref="K69" si="160">ROUND(C69*19%,0)</f>
        <v>8</v>
      </c>
      <c r="L69" s="16">
        <f t="shared" ref="L69" si="161">ROUND(C69*2%,0)</f>
        <v>1</v>
      </c>
      <c r="M69" s="17">
        <f t="shared" ref="M69" si="162">E69+F69+G69+H69+I69+J69+K69+L69</f>
        <v>21</v>
      </c>
      <c r="N69" s="16">
        <f t="shared" ref="N69" si="163">C69-M69</f>
        <v>19</v>
      </c>
      <c r="O69" s="16">
        <f t="shared" ref="O69" si="164">ROUND(C69*10%,0)</f>
        <v>4</v>
      </c>
      <c r="P69" s="16">
        <f t="shared" ref="P69" si="165">N69-O69</f>
        <v>15</v>
      </c>
      <c r="Q69" s="5" t="s">
        <v>87</v>
      </c>
      <c r="R69" s="2">
        <v>40</v>
      </c>
      <c r="S69" s="19">
        <v>14</v>
      </c>
      <c r="T69" s="16"/>
      <c r="U69" s="16"/>
      <c r="V69" s="16"/>
      <c r="W69" s="16"/>
      <c r="X69" s="16"/>
      <c r="Y69" s="16"/>
      <c r="Z69" s="16"/>
      <c r="AA69" s="16"/>
      <c r="AB69" s="17"/>
      <c r="AC69" s="16"/>
      <c r="AD69" s="16"/>
      <c r="AE69" s="16"/>
    </row>
    <row r="70" spans="1:31" ht="33.75" customHeight="1">
      <c r="A70" s="13">
        <v>67</v>
      </c>
      <c r="B70" s="4" t="s">
        <v>88</v>
      </c>
      <c r="C70" s="1">
        <v>60</v>
      </c>
      <c r="D70" s="15">
        <v>23</v>
      </c>
      <c r="E70" s="16">
        <f t="shared" si="0"/>
        <v>8</v>
      </c>
      <c r="F70" s="16">
        <f t="shared" si="1"/>
        <v>4</v>
      </c>
      <c r="G70" s="16">
        <f t="shared" si="2"/>
        <v>2</v>
      </c>
      <c r="H70" s="16">
        <f t="shared" si="3"/>
        <v>2</v>
      </c>
      <c r="I70" s="16">
        <f t="shared" si="4"/>
        <v>2</v>
      </c>
      <c r="J70" s="16">
        <f t="shared" si="5"/>
        <v>1</v>
      </c>
      <c r="K70" s="16">
        <f t="shared" si="6"/>
        <v>11</v>
      </c>
      <c r="L70" s="16">
        <f t="shared" si="7"/>
        <v>1</v>
      </c>
      <c r="M70" s="17">
        <f t="shared" si="8"/>
        <v>31</v>
      </c>
      <c r="N70" s="16">
        <f t="shared" si="9"/>
        <v>29</v>
      </c>
      <c r="O70" s="16">
        <f t="shared" si="10"/>
        <v>6</v>
      </c>
      <c r="P70" s="16">
        <f t="shared" si="11"/>
        <v>23</v>
      </c>
      <c r="Q70" s="1" t="s">
        <v>88</v>
      </c>
      <c r="R70" s="1">
        <v>60</v>
      </c>
      <c r="S70" s="15">
        <v>23</v>
      </c>
      <c r="T70" s="16">
        <f t="shared" si="12"/>
        <v>3</v>
      </c>
      <c r="U70" s="16">
        <f t="shared" si="13"/>
        <v>2</v>
      </c>
      <c r="V70" s="16">
        <f t="shared" si="14"/>
        <v>1</v>
      </c>
      <c r="W70" s="16">
        <f t="shared" si="15"/>
        <v>1</v>
      </c>
      <c r="X70" s="16">
        <f t="shared" si="16"/>
        <v>1</v>
      </c>
      <c r="Y70" s="16">
        <f t="shared" si="17"/>
        <v>0</v>
      </c>
      <c r="Z70" s="16">
        <f t="shared" si="18"/>
        <v>4</v>
      </c>
      <c r="AA70" s="16">
        <f t="shared" si="19"/>
        <v>0</v>
      </c>
      <c r="AB70" s="17">
        <f t="shared" si="20"/>
        <v>12</v>
      </c>
      <c r="AC70" s="16">
        <f t="shared" si="21"/>
        <v>11</v>
      </c>
      <c r="AD70" s="16">
        <f t="shared" si="22"/>
        <v>2</v>
      </c>
      <c r="AE70" s="16">
        <f t="shared" si="23"/>
        <v>9</v>
      </c>
    </row>
    <row r="71" spans="1:31" ht="33.75" customHeight="1">
      <c r="A71" s="13">
        <v>68</v>
      </c>
      <c r="B71" s="4" t="s">
        <v>89</v>
      </c>
      <c r="C71" s="1">
        <v>60</v>
      </c>
      <c r="D71" s="15">
        <v>11</v>
      </c>
      <c r="E71" s="16">
        <f t="shared" si="0"/>
        <v>8</v>
      </c>
      <c r="F71" s="16">
        <f t="shared" si="1"/>
        <v>4</v>
      </c>
      <c r="G71" s="16">
        <f t="shared" si="2"/>
        <v>2</v>
      </c>
      <c r="H71" s="16">
        <f t="shared" si="3"/>
        <v>2</v>
      </c>
      <c r="I71" s="16">
        <f t="shared" si="4"/>
        <v>2</v>
      </c>
      <c r="J71" s="16">
        <f t="shared" si="5"/>
        <v>1</v>
      </c>
      <c r="K71" s="16">
        <f t="shared" si="6"/>
        <v>11</v>
      </c>
      <c r="L71" s="16">
        <f t="shared" si="7"/>
        <v>1</v>
      </c>
      <c r="M71" s="17">
        <f t="shared" si="8"/>
        <v>31</v>
      </c>
      <c r="N71" s="16">
        <f t="shared" si="9"/>
        <v>29</v>
      </c>
      <c r="O71" s="16">
        <f t="shared" si="10"/>
        <v>6</v>
      </c>
      <c r="P71" s="16">
        <f t="shared" si="11"/>
        <v>23</v>
      </c>
      <c r="Q71" s="1" t="s">
        <v>89</v>
      </c>
      <c r="R71" s="1">
        <v>60</v>
      </c>
      <c r="S71" s="15">
        <v>11</v>
      </c>
      <c r="T71" s="16">
        <f t="shared" si="12"/>
        <v>1</v>
      </c>
      <c r="U71" s="16">
        <f t="shared" si="13"/>
        <v>1</v>
      </c>
      <c r="V71" s="16">
        <f t="shared" si="14"/>
        <v>0</v>
      </c>
      <c r="W71" s="16">
        <f t="shared" si="15"/>
        <v>0</v>
      </c>
      <c r="X71" s="16">
        <f t="shared" si="16"/>
        <v>0</v>
      </c>
      <c r="Y71" s="16">
        <f t="shared" si="17"/>
        <v>0</v>
      </c>
      <c r="Z71" s="16">
        <f t="shared" si="18"/>
        <v>2</v>
      </c>
      <c r="AA71" s="16">
        <f t="shared" si="19"/>
        <v>0</v>
      </c>
      <c r="AB71" s="17">
        <f t="shared" si="20"/>
        <v>4</v>
      </c>
      <c r="AC71" s="16">
        <f t="shared" si="21"/>
        <v>7</v>
      </c>
      <c r="AD71" s="16">
        <f t="shared" si="22"/>
        <v>1</v>
      </c>
      <c r="AE71" s="16">
        <f t="shared" si="23"/>
        <v>6</v>
      </c>
    </row>
    <row r="72" spans="1:31" ht="33.75" customHeight="1">
      <c r="A72" s="13">
        <v>69</v>
      </c>
      <c r="B72" s="4" t="s">
        <v>90</v>
      </c>
      <c r="C72" s="1">
        <v>60</v>
      </c>
      <c r="D72" s="15">
        <v>19</v>
      </c>
      <c r="E72" s="16">
        <f t="shared" si="0"/>
        <v>8</v>
      </c>
      <c r="F72" s="16">
        <f t="shared" si="1"/>
        <v>4</v>
      </c>
      <c r="G72" s="16">
        <f t="shared" si="2"/>
        <v>2</v>
      </c>
      <c r="H72" s="16">
        <f t="shared" si="3"/>
        <v>2</v>
      </c>
      <c r="I72" s="16">
        <f t="shared" si="4"/>
        <v>2</v>
      </c>
      <c r="J72" s="16">
        <f t="shared" si="5"/>
        <v>1</v>
      </c>
      <c r="K72" s="16">
        <f t="shared" si="6"/>
        <v>11</v>
      </c>
      <c r="L72" s="16">
        <f t="shared" si="7"/>
        <v>1</v>
      </c>
      <c r="M72" s="17">
        <f t="shared" si="8"/>
        <v>31</v>
      </c>
      <c r="N72" s="16">
        <f t="shared" si="9"/>
        <v>29</v>
      </c>
      <c r="O72" s="16">
        <f t="shared" si="10"/>
        <v>6</v>
      </c>
      <c r="P72" s="16">
        <f t="shared" si="11"/>
        <v>23</v>
      </c>
      <c r="Q72" s="1" t="s">
        <v>90</v>
      </c>
      <c r="R72" s="1">
        <v>60</v>
      </c>
      <c r="S72" s="15">
        <v>19</v>
      </c>
      <c r="T72" s="16">
        <f t="shared" si="12"/>
        <v>2</v>
      </c>
      <c r="U72" s="16">
        <f t="shared" si="13"/>
        <v>1</v>
      </c>
      <c r="V72" s="16">
        <f t="shared" si="14"/>
        <v>1</v>
      </c>
      <c r="W72" s="16">
        <f t="shared" si="15"/>
        <v>0</v>
      </c>
      <c r="X72" s="16">
        <f t="shared" si="16"/>
        <v>1</v>
      </c>
      <c r="Y72" s="16">
        <f t="shared" si="17"/>
        <v>0</v>
      </c>
      <c r="Z72" s="16">
        <f t="shared" si="18"/>
        <v>4</v>
      </c>
      <c r="AA72" s="16">
        <f t="shared" si="19"/>
        <v>0</v>
      </c>
      <c r="AB72" s="17">
        <f t="shared" si="20"/>
        <v>9</v>
      </c>
      <c r="AC72" s="16">
        <f t="shared" si="21"/>
        <v>10</v>
      </c>
      <c r="AD72" s="16">
        <f t="shared" si="22"/>
        <v>2</v>
      </c>
      <c r="AE72" s="16">
        <f t="shared" si="23"/>
        <v>8</v>
      </c>
    </row>
    <row r="73" spans="1:31" ht="33.75" customHeight="1">
      <c r="A73" s="13">
        <v>70</v>
      </c>
      <c r="B73" s="4" t="s">
        <v>91</v>
      </c>
      <c r="C73" s="1">
        <v>60</v>
      </c>
      <c r="D73" s="15">
        <v>21</v>
      </c>
      <c r="E73" s="16">
        <f t="shared" si="0"/>
        <v>8</v>
      </c>
      <c r="F73" s="16">
        <f t="shared" si="1"/>
        <v>4</v>
      </c>
      <c r="G73" s="16">
        <f t="shared" si="2"/>
        <v>2</v>
      </c>
      <c r="H73" s="16">
        <f t="shared" si="3"/>
        <v>2</v>
      </c>
      <c r="I73" s="16">
        <f t="shared" si="4"/>
        <v>2</v>
      </c>
      <c r="J73" s="16">
        <f t="shared" si="5"/>
        <v>1</v>
      </c>
      <c r="K73" s="16">
        <f t="shared" si="6"/>
        <v>11</v>
      </c>
      <c r="L73" s="16">
        <f t="shared" si="7"/>
        <v>1</v>
      </c>
      <c r="M73" s="17">
        <f t="shared" si="8"/>
        <v>31</v>
      </c>
      <c r="N73" s="16">
        <f t="shared" si="9"/>
        <v>29</v>
      </c>
      <c r="O73" s="16">
        <f t="shared" si="10"/>
        <v>6</v>
      </c>
      <c r="P73" s="16">
        <f t="shared" si="11"/>
        <v>23</v>
      </c>
      <c r="Q73" s="1" t="s">
        <v>91</v>
      </c>
      <c r="R73" s="1">
        <v>60</v>
      </c>
      <c r="S73" s="15">
        <v>21</v>
      </c>
      <c r="T73" s="16">
        <f t="shared" si="12"/>
        <v>3</v>
      </c>
      <c r="U73" s="16">
        <f t="shared" si="13"/>
        <v>1</v>
      </c>
      <c r="V73" s="16">
        <f t="shared" si="14"/>
        <v>1</v>
      </c>
      <c r="W73" s="16">
        <f t="shared" si="15"/>
        <v>1</v>
      </c>
      <c r="X73" s="16">
        <f t="shared" si="16"/>
        <v>1</v>
      </c>
      <c r="Y73" s="16">
        <f t="shared" si="17"/>
        <v>0</v>
      </c>
      <c r="Z73" s="16">
        <f t="shared" si="18"/>
        <v>4</v>
      </c>
      <c r="AA73" s="16">
        <f t="shared" si="19"/>
        <v>0</v>
      </c>
      <c r="AB73" s="17">
        <f t="shared" si="20"/>
        <v>11</v>
      </c>
      <c r="AC73" s="16">
        <f t="shared" si="21"/>
        <v>10</v>
      </c>
      <c r="AD73" s="16">
        <f t="shared" si="22"/>
        <v>2</v>
      </c>
      <c r="AE73" s="16">
        <f t="shared" si="23"/>
        <v>8</v>
      </c>
    </row>
    <row r="74" spans="1:31" ht="33.75" customHeight="1">
      <c r="A74" s="13">
        <v>71</v>
      </c>
      <c r="B74" s="4" t="s">
        <v>92</v>
      </c>
      <c r="C74" s="1">
        <v>60</v>
      </c>
      <c r="D74" s="15">
        <v>12</v>
      </c>
      <c r="E74" s="16">
        <f t="shared" si="0"/>
        <v>8</v>
      </c>
      <c r="F74" s="16">
        <f t="shared" si="1"/>
        <v>4</v>
      </c>
      <c r="G74" s="16">
        <f t="shared" si="2"/>
        <v>2</v>
      </c>
      <c r="H74" s="16">
        <f t="shared" si="3"/>
        <v>2</v>
      </c>
      <c r="I74" s="16">
        <f t="shared" si="4"/>
        <v>2</v>
      </c>
      <c r="J74" s="16">
        <f t="shared" si="5"/>
        <v>1</v>
      </c>
      <c r="K74" s="16">
        <f t="shared" si="6"/>
        <v>11</v>
      </c>
      <c r="L74" s="16">
        <f t="shared" si="7"/>
        <v>1</v>
      </c>
      <c r="M74" s="17">
        <f t="shared" si="8"/>
        <v>31</v>
      </c>
      <c r="N74" s="16">
        <f t="shared" si="9"/>
        <v>29</v>
      </c>
      <c r="O74" s="16">
        <f t="shared" si="10"/>
        <v>6</v>
      </c>
      <c r="P74" s="16">
        <f t="shared" si="11"/>
        <v>23</v>
      </c>
      <c r="Q74" s="1" t="s">
        <v>92</v>
      </c>
      <c r="R74" s="1">
        <v>60</v>
      </c>
      <c r="S74" s="15">
        <v>12</v>
      </c>
      <c r="T74" s="16">
        <f t="shared" si="12"/>
        <v>2</v>
      </c>
      <c r="U74" s="16">
        <f t="shared" si="13"/>
        <v>1</v>
      </c>
      <c r="V74" s="16">
        <f t="shared" si="14"/>
        <v>0</v>
      </c>
      <c r="W74" s="16">
        <f t="shared" si="15"/>
        <v>0</v>
      </c>
      <c r="X74" s="16">
        <f t="shared" si="16"/>
        <v>0</v>
      </c>
      <c r="Y74" s="16">
        <f t="shared" si="17"/>
        <v>0</v>
      </c>
      <c r="Z74" s="16">
        <f t="shared" si="18"/>
        <v>2</v>
      </c>
      <c r="AA74" s="16">
        <f t="shared" si="19"/>
        <v>0</v>
      </c>
      <c r="AB74" s="17">
        <f t="shared" si="20"/>
        <v>5</v>
      </c>
      <c r="AC74" s="16">
        <f t="shared" si="21"/>
        <v>7</v>
      </c>
      <c r="AD74" s="16">
        <f t="shared" si="22"/>
        <v>1</v>
      </c>
      <c r="AE74" s="16">
        <f t="shared" si="23"/>
        <v>6</v>
      </c>
    </row>
    <row r="75" spans="1:31" ht="33.75" customHeight="1">
      <c r="A75" s="13">
        <v>72</v>
      </c>
      <c r="B75" s="4" t="s">
        <v>93</v>
      </c>
      <c r="C75" s="1">
        <v>60</v>
      </c>
      <c r="D75" s="15">
        <v>13</v>
      </c>
      <c r="E75" s="16">
        <f t="shared" si="0"/>
        <v>8</v>
      </c>
      <c r="F75" s="16">
        <f t="shared" si="1"/>
        <v>4</v>
      </c>
      <c r="G75" s="16">
        <f t="shared" si="2"/>
        <v>2</v>
      </c>
      <c r="H75" s="16">
        <f t="shared" si="3"/>
        <v>2</v>
      </c>
      <c r="I75" s="16">
        <f t="shared" si="4"/>
        <v>2</v>
      </c>
      <c r="J75" s="16">
        <f t="shared" si="5"/>
        <v>1</v>
      </c>
      <c r="K75" s="16">
        <f t="shared" si="6"/>
        <v>11</v>
      </c>
      <c r="L75" s="16">
        <f t="shared" si="7"/>
        <v>1</v>
      </c>
      <c r="M75" s="17">
        <f t="shared" si="8"/>
        <v>31</v>
      </c>
      <c r="N75" s="16">
        <f t="shared" si="9"/>
        <v>29</v>
      </c>
      <c r="O75" s="16">
        <f t="shared" si="10"/>
        <v>6</v>
      </c>
      <c r="P75" s="16">
        <f t="shared" si="11"/>
        <v>23</v>
      </c>
      <c r="Q75" s="1" t="s">
        <v>93</v>
      </c>
      <c r="R75" s="1">
        <v>60</v>
      </c>
      <c r="S75" s="15">
        <v>13</v>
      </c>
      <c r="T75" s="16">
        <f t="shared" si="12"/>
        <v>2</v>
      </c>
      <c r="U75" s="16">
        <f t="shared" si="13"/>
        <v>1</v>
      </c>
      <c r="V75" s="16">
        <f t="shared" si="14"/>
        <v>0</v>
      </c>
      <c r="W75" s="16">
        <f t="shared" si="15"/>
        <v>0</v>
      </c>
      <c r="X75" s="16">
        <f t="shared" si="16"/>
        <v>0</v>
      </c>
      <c r="Y75" s="16">
        <f t="shared" si="17"/>
        <v>0</v>
      </c>
      <c r="Z75" s="16">
        <f t="shared" si="18"/>
        <v>2</v>
      </c>
      <c r="AA75" s="16">
        <f t="shared" si="19"/>
        <v>0</v>
      </c>
      <c r="AB75" s="17">
        <f t="shared" si="20"/>
        <v>5</v>
      </c>
      <c r="AC75" s="16">
        <f t="shared" si="21"/>
        <v>8</v>
      </c>
      <c r="AD75" s="16">
        <f t="shared" si="22"/>
        <v>1</v>
      </c>
      <c r="AE75" s="16">
        <f t="shared" si="23"/>
        <v>7</v>
      </c>
    </row>
    <row r="76" spans="1:31" ht="33.75" customHeight="1">
      <c r="A76" s="13">
        <v>73</v>
      </c>
      <c r="B76" s="4" t="s">
        <v>94</v>
      </c>
      <c r="C76" s="1">
        <v>60</v>
      </c>
      <c r="D76" s="15">
        <v>49</v>
      </c>
      <c r="E76" s="16">
        <f t="shared" si="0"/>
        <v>8</v>
      </c>
      <c r="F76" s="16">
        <f t="shared" si="1"/>
        <v>4</v>
      </c>
      <c r="G76" s="16">
        <f t="shared" si="2"/>
        <v>2</v>
      </c>
      <c r="H76" s="16">
        <f t="shared" si="3"/>
        <v>2</v>
      </c>
      <c r="I76" s="16">
        <f t="shared" si="4"/>
        <v>2</v>
      </c>
      <c r="J76" s="16">
        <f t="shared" si="5"/>
        <v>1</v>
      </c>
      <c r="K76" s="16">
        <f t="shared" si="6"/>
        <v>11</v>
      </c>
      <c r="L76" s="16">
        <f t="shared" si="7"/>
        <v>1</v>
      </c>
      <c r="M76" s="17">
        <f t="shared" si="8"/>
        <v>31</v>
      </c>
      <c r="N76" s="16">
        <f t="shared" si="9"/>
        <v>29</v>
      </c>
      <c r="O76" s="16">
        <f t="shared" si="10"/>
        <v>6</v>
      </c>
      <c r="P76" s="16">
        <f t="shared" si="11"/>
        <v>23</v>
      </c>
      <c r="Q76" s="1" t="s">
        <v>94</v>
      </c>
      <c r="R76" s="1">
        <v>60</v>
      </c>
      <c r="S76" s="15">
        <v>49</v>
      </c>
      <c r="T76" s="16">
        <f t="shared" si="12"/>
        <v>6</v>
      </c>
      <c r="U76" s="16">
        <f t="shared" si="13"/>
        <v>3</v>
      </c>
      <c r="V76" s="16">
        <f t="shared" si="14"/>
        <v>1</v>
      </c>
      <c r="W76" s="16">
        <f t="shared" si="15"/>
        <v>1</v>
      </c>
      <c r="X76" s="16">
        <f t="shared" si="16"/>
        <v>2</v>
      </c>
      <c r="Y76" s="16">
        <f t="shared" si="17"/>
        <v>1</v>
      </c>
      <c r="Z76" s="16">
        <f t="shared" si="18"/>
        <v>9</v>
      </c>
      <c r="AA76" s="16">
        <f t="shared" si="19"/>
        <v>1</v>
      </c>
      <c r="AB76" s="17">
        <f t="shared" si="20"/>
        <v>24</v>
      </c>
      <c r="AC76" s="16">
        <f t="shared" si="21"/>
        <v>25</v>
      </c>
      <c r="AD76" s="16">
        <f t="shared" si="22"/>
        <v>5</v>
      </c>
      <c r="AE76" s="16">
        <f t="shared" si="23"/>
        <v>20</v>
      </c>
    </row>
    <row r="77" spans="1:31" ht="33.75" customHeight="1">
      <c r="A77" s="13">
        <v>74</v>
      </c>
      <c r="B77" s="4" t="s">
        <v>95</v>
      </c>
      <c r="C77" s="1">
        <v>60</v>
      </c>
      <c r="D77" s="15">
        <v>38</v>
      </c>
      <c r="E77" s="16">
        <f t="shared" si="0"/>
        <v>8</v>
      </c>
      <c r="F77" s="16">
        <f t="shared" si="1"/>
        <v>4</v>
      </c>
      <c r="G77" s="16">
        <f t="shared" si="2"/>
        <v>2</v>
      </c>
      <c r="H77" s="16">
        <f t="shared" si="3"/>
        <v>2</v>
      </c>
      <c r="I77" s="16">
        <f t="shared" si="4"/>
        <v>2</v>
      </c>
      <c r="J77" s="16">
        <f t="shared" si="5"/>
        <v>1</v>
      </c>
      <c r="K77" s="16">
        <f t="shared" si="6"/>
        <v>11</v>
      </c>
      <c r="L77" s="16">
        <f t="shared" si="7"/>
        <v>1</v>
      </c>
      <c r="M77" s="17">
        <f t="shared" si="8"/>
        <v>31</v>
      </c>
      <c r="N77" s="16">
        <f t="shared" si="9"/>
        <v>29</v>
      </c>
      <c r="O77" s="16">
        <f t="shared" si="10"/>
        <v>6</v>
      </c>
      <c r="P77" s="16">
        <f t="shared" si="11"/>
        <v>23</v>
      </c>
      <c r="Q77" s="1" t="s">
        <v>95</v>
      </c>
      <c r="R77" s="1">
        <v>60</v>
      </c>
      <c r="S77" s="15">
        <v>38</v>
      </c>
      <c r="T77" s="16">
        <f t="shared" si="12"/>
        <v>5</v>
      </c>
      <c r="U77" s="16">
        <f t="shared" si="13"/>
        <v>3</v>
      </c>
      <c r="V77" s="16">
        <f t="shared" si="14"/>
        <v>1</v>
      </c>
      <c r="W77" s="16">
        <f t="shared" si="15"/>
        <v>1</v>
      </c>
      <c r="X77" s="16">
        <f t="shared" si="16"/>
        <v>1</v>
      </c>
      <c r="Y77" s="16">
        <f t="shared" si="17"/>
        <v>1</v>
      </c>
      <c r="Z77" s="16">
        <f t="shared" si="18"/>
        <v>7</v>
      </c>
      <c r="AA77" s="16">
        <f t="shared" si="19"/>
        <v>1</v>
      </c>
      <c r="AB77" s="17">
        <f t="shared" si="20"/>
        <v>20</v>
      </c>
      <c r="AC77" s="16">
        <f t="shared" si="21"/>
        <v>18</v>
      </c>
      <c r="AD77" s="16">
        <f t="shared" si="22"/>
        <v>4</v>
      </c>
      <c r="AE77" s="16">
        <f t="shared" si="23"/>
        <v>14</v>
      </c>
    </row>
    <row r="78" spans="1:31" ht="33.75" customHeight="1">
      <c r="A78" s="13">
        <v>75</v>
      </c>
      <c r="B78" s="4" t="s">
        <v>96</v>
      </c>
      <c r="C78" s="1">
        <v>120</v>
      </c>
      <c r="D78" s="15">
        <v>66</v>
      </c>
      <c r="E78" s="16">
        <f t="shared" si="0"/>
        <v>16</v>
      </c>
      <c r="F78" s="16">
        <f t="shared" si="1"/>
        <v>8</v>
      </c>
      <c r="G78" s="16">
        <f t="shared" si="2"/>
        <v>4</v>
      </c>
      <c r="H78" s="16">
        <f t="shared" si="3"/>
        <v>3</v>
      </c>
      <c r="I78" s="16">
        <f t="shared" si="4"/>
        <v>4</v>
      </c>
      <c r="J78" s="16">
        <f t="shared" si="5"/>
        <v>2</v>
      </c>
      <c r="K78" s="16">
        <f t="shared" si="6"/>
        <v>23</v>
      </c>
      <c r="L78" s="16">
        <f t="shared" si="7"/>
        <v>2</v>
      </c>
      <c r="M78" s="17">
        <f t="shared" si="8"/>
        <v>62</v>
      </c>
      <c r="N78" s="16">
        <f t="shared" si="9"/>
        <v>58</v>
      </c>
      <c r="O78" s="16">
        <f t="shared" si="10"/>
        <v>12</v>
      </c>
      <c r="P78" s="16">
        <f t="shared" si="11"/>
        <v>46</v>
      </c>
      <c r="Q78" s="1" t="s">
        <v>96</v>
      </c>
      <c r="R78" s="1">
        <v>120</v>
      </c>
      <c r="S78" s="15">
        <v>66</v>
      </c>
      <c r="T78" s="16">
        <f t="shared" si="12"/>
        <v>9</v>
      </c>
      <c r="U78" s="16">
        <f t="shared" si="13"/>
        <v>5</v>
      </c>
      <c r="V78" s="16">
        <f t="shared" si="14"/>
        <v>2</v>
      </c>
      <c r="W78" s="16">
        <f t="shared" si="15"/>
        <v>2</v>
      </c>
      <c r="X78" s="16">
        <f t="shared" si="16"/>
        <v>2</v>
      </c>
      <c r="Y78" s="16">
        <f t="shared" si="17"/>
        <v>1</v>
      </c>
      <c r="Z78" s="16">
        <f t="shared" si="18"/>
        <v>13</v>
      </c>
      <c r="AA78" s="16">
        <f t="shared" si="19"/>
        <v>1</v>
      </c>
      <c r="AB78" s="17">
        <f t="shared" si="20"/>
        <v>35</v>
      </c>
      <c r="AC78" s="16">
        <f t="shared" si="21"/>
        <v>31</v>
      </c>
      <c r="AD78" s="16">
        <f t="shared" si="22"/>
        <v>7</v>
      </c>
      <c r="AE78" s="16">
        <f t="shared" si="23"/>
        <v>24</v>
      </c>
    </row>
    <row r="79" spans="1:31" ht="33.75" customHeight="1">
      <c r="A79" s="13">
        <v>76</v>
      </c>
      <c r="B79" s="4" t="s">
        <v>97</v>
      </c>
      <c r="C79" s="1">
        <v>120</v>
      </c>
      <c r="D79" s="15">
        <v>58</v>
      </c>
      <c r="E79" s="16">
        <f t="shared" si="0"/>
        <v>16</v>
      </c>
      <c r="F79" s="16">
        <f t="shared" si="1"/>
        <v>8</v>
      </c>
      <c r="G79" s="16">
        <f t="shared" si="2"/>
        <v>4</v>
      </c>
      <c r="H79" s="16">
        <f t="shared" si="3"/>
        <v>3</v>
      </c>
      <c r="I79" s="16">
        <f t="shared" si="4"/>
        <v>4</v>
      </c>
      <c r="J79" s="16">
        <f t="shared" si="5"/>
        <v>2</v>
      </c>
      <c r="K79" s="16">
        <f t="shared" si="6"/>
        <v>23</v>
      </c>
      <c r="L79" s="16">
        <f t="shared" si="7"/>
        <v>2</v>
      </c>
      <c r="M79" s="17">
        <f t="shared" si="8"/>
        <v>62</v>
      </c>
      <c r="N79" s="16">
        <f t="shared" si="9"/>
        <v>58</v>
      </c>
      <c r="O79" s="16">
        <f t="shared" si="10"/>
        <v>12</v>
      </c>
      <c r="P79" s="16">
        <f t="shared" si="11"/>
        <v>46</v>
      </c>
      <c r="Q79" s="1" t="s">
        <v>97</v>
      </c>
      <c r="R79" s="1">
        <v>120</v>
      </c>
      <c r="S79" s="15">
        <v>58</v>
      </c>
      <c r="T79" s="16">
        <f t="shared" si="12"/>
        <v>8</v>
      </c>
      <c r="U79" s="16">
        <f t="shared" si="13"/>
        <v>4</v>
      </c>
      <c r="V79" s="16">
        <f t="shared" si="14"/>
        <v>2</v>
      </c>
      <c r="W79" s="16">
        <f t="shared" si="15"/>
        <v>1</v>
      </c>
      <c r="X79" s="16">
        <f t="shared" si="16"/>
        <v>2</v>
      </c>
      <c r="Y79" s="16">
        <f t="shared" si="17"/>
        <v>1</v>
      </c>
      <c r="Z79" s="16">
        <f t="shared" si="18"/>
        <v>11</v>
      </c>
      <c r="AA79" s="16">
        <f t="shared" si="19"/>
        <v>1</v>
      </c>
      <c r="AB79" s="17">
        <f t="shared" si="20"/>
        <v>30</v>
      </c>
      <c r="AC79" s="16">
        <f t="shared" si="21"/>
        <v>28</v>
      </c>
      <c r="AD79" s="16">
        <f t="shared" si="22"/>
        <v>6</v>
      </c>
      <c r="AE79" s="16">
        <f t="shared" si="23"/>
        <v>22</v>
      </c>
    </row>
    <row r="80" spans="1:31" ht="33.75" customHeight="1">
      <c r="A80" s="13">
        <v>77</v>
      </c>
      <c r="B80" s="4" t="s">
        <v>98</v>
      </c>
      <c r="C80" s="1">
        <v>60</v>
      </c>
      <c r="D80" s="15">
        <v>49</v>
      </c>
      <c r="E80" s="16">
        <f t="shared" ref="E80:E125" si="166">ROUND(C80*13%,0)</f>
        <v>8</v>
      </c>
      <c r="F80" s="16">
        <f t="shared" ref="F80:F125" si="167">ROUND(C80*7%,0)</f>
        <v>4</v>
      </c>
      <c r="G80" s="16">
        <f t="shared" ref="G80:G125" si="168">ROUND(C80*3%,0)</f>
        <v>2</v>
      </c>
      <c r="H80" s="16">
        <f t="shared" ref="H80:H125" si="169">ROUND(C80*2.5%,0)</f>
        <v>2</v>
      </c>
      <c r="I80" s="16">
        <f t="shared" ref="I80:I125" si="170">ROUND(C80*3.5%,0)</f>
        <v>2</v>
      </c>
      <c r="J80" s="16">
        <f t="shared" ref="J80:J125" si="171">ROUND(C80*2%,0)</f>
        <v>1</v>
      </c>
      <c r="K80" s="16">
        <f t="shared" ref="K80:K125" si="172">ROUND(C80*19%,0)</f>
        <v>11</v>
      </c>
      <c r="L80" s="16">
        <f t="shared" ref="L80:L125" si="173">ROUND(C80*2%,0)</f>
        <v>1</v>
      </c>
      <c r="M80" s="17">
        <f t="shared" ref="M80:M125" si="174">E80+F80+G80+H80+I80+J80+K80+L80</f>
        <v>31</v>
      </c>
      <c r="N80" s="16">
        <f t="shared" ref="N80:N125" si="175">C80-M80</f>
        <v>29</v>
      </c>
      <c r="O80" s="16">
        <f t="shared" ref="O80:O125" si="176">ROUND(C80*10%,0)</f>
        <v>6</v>
      </c>
      <c r="P80" s="16">
        <f t="shared" ref="P80:P125" si="177">N80-O80</f>
        <v>23</v>
      </c>
      <c r="Q80" s="1" t="s">
        <v>98</v>
      </c>
      <c r="R80" s="1">
        <v>60</v>
      </c>
      <c r="S80" s="15">
        <v>49</v>
      </c>
      <c r="T80" s="16">
        <f t="shared" ref="T80:T125" si="178">ROUND(S80*13%,0)</f>
        <v>6</v>
      </c>
      <c r="U80" s="16">
        <f t="shared" ref="U80:U125" si="179">ROUND(S80*7%,0)</f>
        <v>3</v>
      </c>
      <c r="V80" s="16">
        <f t="shared" ref="V80:V125" si="180">ROUND(S80*3%,0)</f>
        <v>1</v>
      </c>
      <c r="W80" s="16">
        <f t="shared" ref="W80:W125" si="181">ROUND(S80*2.5%,0)</f>
        <v>1</v>
      </c>
      <c r="X80" s="16">
        <f t="shared" ref="X80:X125" si="182">ROUND(S80*3.5%,0)</f>
        <v>2</v>
      </c>
      <c r="Y80" s="16">
        <f t="shared" ref="Y80:Y125" si="183">ROUND(S80*2%,0)</f>
        <v>1</v>
      </c>
      <c r="Z80" s="16">
        <f t="shared" ref="Z80:Z125" si="184">ROUND(S80*19%,0)</f>
        <v>9</v>
      </c>
      <c r="AA80" s="16">
        <f t="shared" ref="AA80:AA125" si="185">ROUND(S80*2%,0)</f>
        <v>1</v>
      </c>
      <c r="AB80" s="17">
        <f t="shared" ref="AB80:AB125" si="186">T80+U80+V80+W80+X80+Y80+Z80+AA80</f>
        <v>24</v>
      </c>
      <c r="AC80" s="16">
        <f t="shared" ref="AC80:AC125" si="187">S80-AB80</f>
        <v>25</v>
      </c>
      <c r="AD80" s="16">
        <f t="shared" ref="AD80:AD125" si="188">ROUND(S80*10%,0)</f>
        <v>5</v>
      </c>
      <c r="AE80" s="16">
        <f t="shared" ref="AE80:AE125" si="189">AC80-AD80</f>
        <v>20</v>
      </c>
    </row>
    <row r="81" spans="1:31" ht="33.75" customHeight="1">
      <c r="A81" s="13">
        <v>78</v>
      </c>
      <c r="B81" s="4" t="s">
        <v>99</v>
      </c>
      <c r="C81" s="1">
        <v>60</v>
      </c>
      <c r="D81" s="15">
        <v>45</v>
      </c>
      <c r="E81" s="16">
        <f t="shared" si="166"/>
        <v>8</v>
      </c>
      <c r="F81" s="16">
        <f t="shared" si="167"/>
        <v>4</v>
      </c>
      <c r="G81" s="16">
        <f t="shared" si="168"/>
        <v>2</v>
      </c>
      <c r="H81" s="16">
        <f t="shared" si="169"/>
        <v>2</v>
      </c>
      <c r="I81" s="16">
        <f t="shared" si="170"/>
        <v>2</v>
      </c>
      <c r="J81" s="16">
        <f t="shared" si="171"/>
        <v>1</v>
      </c>
      <c r="K81" s="16">
        <f t="shared" si="172"/>
        <v>11</v>
      </c>
      <c r="L81" s="16">
        <f t="shared" si="173"/>
        <v>1</v>
      </c>
      <c r="M81" s="17">
        <f t="shared" si="174"/>
        <v>31</v>
      </c>
      <c r="N81" s="16">
        <f t="shared" si="175"/>
        <v>29</v>
      </c>
      <c r="O81" s="16">
        <f t="shared" si="176"/>
        <v>6</v>
      </c>
      <c r="P81" s="16">
        <f t="shared" si="177"/>
        <v>23</v>
      </c>
      <c r="Q81" s="1" t="s">
        <v>99</v>
      </c>
      <c r="R81" s="1">
        <v>60</v>
      </c>
      <c r="S81" s="15">
        <v>45</v>
      </c>
      <c r="T81" s="16">
        <f t="shared" si="178"/>
        <v>6</v>
      </c>
      <c r="U81" s="16">
        <f t="shared" si="179"/>
        <v>3</v>
      </c>
      <c r="V81" s="16">
        <f t="shared" si="180"/>
        <v>1</v>
      </c>
      <c r="W81" s="16">
        <f t="shared" si="181"/>
        <v>1</v>
      </c>
      <c r="X81" s="16">
        <f t="shared" si="182"/>
        <v>2</v>
      </c>
      <c r="Y81" s="16">
        <f t="shared" si="183"/>
        <v>1</v>
      </c>
      <c r="Z81" s="16">
        <f t="shared" si="184"/>
        <v>9</v>
      </c>
      <c r="AA81" s="16">
        <f t="shared" si="185"/>
        <v>1</v>
      </c>
      <c r="AB81" s="17">
        <f t="shared" si="186"/>
        <v>24</v>
      </c>
      <c r="AC81" s="16">
        <f t="shared" si="187"/>
        <v>21</v>
      </c>
      <c r="AD81" s="16">
        <f t="shared" si="188"/>
        <v>5</v>
      </c>
      <c r="AE81" s="16">
        <f t="shared" si="189"/>
        <v>16</v>
      </c>
    </row>
    <row r="82" spans="1:31" s="2" customFormat="1" ht="33.75" customHeight="1">
      <c r="A82" s="13">
        <v>79</v>
      </c>
      <c r="B82" s="5" t="s">
        <v>100</v>
      </c>
      <c r="C82" s="2">
        <v>60</v>
      </c>
      <c r="D82" s="2">
        <v>28</v>
      </c>
      <c r="E82" s="16">
        <f t="shared" ref="E82:E87" si="190">ROUND(C82*13%,0)</f>
        <v>8</v>
      </c>
      <c r="F82" s="16">
        <f t="shared" ref="F82:F87" si="191">ROUND(C82*7%,0)</f>
        <v>4</v>
      </c>
      <c r="G82" s="16">
        <f t="shared" ref="G82:G87" si="192">ROUND(C82*3%,0)</f>
        <v>2</v>
      </c>
      <c r="H82" s="16">
        <f t="shared" ref="H82:H87" si="193">ROUND(C82*2.5%,0)</f>
        <v>2</v>
      </c>
      <c r="I82" s="16">
        <f t="shared" ref="I82:I87" si="194">ROUND(C82*3.5%,0)</f>
        <v>2</v>
      </c>
      <c r="J82" s="16">
        <f t="shared" ref="J82:J87" si="195">ROUND(C82*2%,0)</f>
        <v>1</v>
      </c>
      <c r="K82" s="16">
        <f t="shared" ref="K82:K87" si="196">ROUND(C82*19%,0)</f>
        <v>11</v>
      </c>
      <c r="L82" s="16">
        <f t="shared" ref="L82:L87" si="197">ROUND(C82*2%,0)</f>
        <v>1</v>
      </c>
      <c r="M82" s="17">
        <f t="shared" ref="M82:M87" si="198">E82+F82+G82+H82+I82+J82+K82+L82</f>
        <v>31</v>
      </c>
      <c r="N82" s="16">
        <f t="shared" ref="N82:N87" si="199">C82-M82</f>
        <v>29</v>
      </c>
      <c r="O82" s="16">
        <f t="shared" ref="O82:O87" si="200">ROUND(C82*10%,0)</f>
        <v>6</v>
      </c>
      <c r="P82" s="16">
        <f t="shared" ref="P82:P87" si="201">N82-O82</f>
        <v>23</v>
      </c>
      <c r="Q82" s="2" t="s">
        <v>100</v>
      </c>
      <c r="R82" s="2">
        <v>60</v>
      </c>
      <c r="S82" s="2">
        <v>28</v>
      </c>
      <c r="T82" s="16">
        <f t="shared" ref="T82:T87" si="202">ROUND(S82*13%,0)</f>
        <v>4</v>
      </c>
      <c r="U82" s="16">
        <f t="shared" ref="U82:U87" si="203">ROUND(S82*7%,0)</f>
        <v>2</v>
      </c>
      <c r="V82" s="16">
        <f t="shared" ref="V82:V87" si="204">ROUND(S82*3%,0)</f>
        <v>1</v>
      </c>
      <c r="W82" s="16">
        <f t="shared" ref="W82:W87" si="205">ROUND(S82*2.5%,0)</f>
        <v>1</v>
      </c>
      <c r="X82" s="16">
        <f t="shared" ref="X82:X87" si="206">ROUND(S82*3.5%,0)</f>
        <v>1</v>
      </c>
      <c r="Y82" s="16">
        <f t="shared" ref="Y82:Y87" si="207">ROUND(S82*2%,0)</f>
        <v>1</v>
      </c>
      <c r="Z82" s="16">
        <f t="shared" ref="Z82:Z87" si="208">ROUND(S82*19%,0)</f>
        <v>5</v>
      </c>
      <c r="AA82" s="16">
        <f t="shared" ref="AA82:AA87" si="209">ROUND(S82*2%,0)</f>
        <v>1</v>
      </c>
      <c r="AB82" s="17">
        <f t="shared" ref="AB82:AB87" si="210">T82+U82+V82+W82+X82+Y82+Z82+AA82</f>
        <v>16</v>
      </c>
      <c r="AC82" s="16">
        <f t="shared" ref="AC82:AC87" si="211">S82-AB82</f>
        <v>12</v>
      </c>
      <c r="AD82" s="16">
        <f t="shared" ref="AD82:AD87" si="212">ROUND(S82*10%,0)</f>
        <v>3</v>
      </c>
      <c r="AE82" s="16">
        <f t="shared" ref="AE82:AE87" si="213">AC82-AD82</f>
        <v>9</v>
      </c>
    </row>
    <row r="83" spans="1:31" s="2" customFormat="1" ht="33.75" customHeight="1">
      <c r="A83" s="13">
        <v>80</v>
      </c>
      <c r="B83" s="5" t="s">
        <v>101</v>
      </c>
      <c r="C83" s="2">
        <v>60</v>
      </c>
      <c r="D83" s="2">
        <v>52</v>
      </c>
      <c r="E83" s="16">
        <f t="shared" si="190"/>
        <v>8</v>
      </c>
      <c r="F83" s="16">
        <f t="shared" si="191"/>
        <v>4</v>
      </c>
      <c r="G83" s="16">
        <f t="shared" si="192"/>
        <v>2</v>
      </c>
      <c r="H83" s="16">
        <f t="shared" si="193"/>
        <v>2</v>
      </c>
      <c r="I83" s="16">
        <f t="shared" si="194"/>
        <v>2</v>
      </c>
      <c r="J83" s="16">
        <f t="shared" si="195"/>
        <v>1</v>
      </c>
      <c r="K83" s="16">
        <f t="shared" si="196"/>
        <v>11</v>
      </c>
      <c r="L83" s="16">
        <f t="shared" si="197"/>
        <v>1</v>
      </c>
      <c r="M83" s="17">
        <f t="shared" si="198"/>
        <v>31</v>
      </c>
      <c r="N83" s="16">
        <f t="shared" si="199"/>
        <v>29</v>
      </c>
      <c r="O83" s="16">
        <f t="shared" si="200"/>
        <v>6</v>
      </c>
      <c r="P83" s="16">
        <f t="shared" si="201"/>
        <v>23</v>
      </c>
      <c r="Q83" s="2" t="s">
        <v>101</v>
      </c>
      <c r="R83" s="2">
        <v>60</v>
      </c>
      <c r="S83" s="2">
        <v>52</v>
      </c>
      <c r="T83" s="16">
        <f t="shared" si="202"/>
        <v>7</v>
      </c>
      <c r="U83" s="16">
        <f t="shared" si="203"/>
        <v>4</v>
      </c>
      <c r="V83" s="16">
        <f t="shared" si="204"/>
        <v>2</v>
      </c>
      <c r="W83" s="16">
        <f t="shared" si="205"/>
        <v>1</v>
      </c>
      <c r="X83" s="16">
        <f t="shared" si="206"/>
        <v>2</v>
      </c>
      <c r="Y83" s="16">
        <f t="shared" si="207"/>
        <v>1</v>
      </c>
      <c r="Z83" s="16">
        <f t="shared" si="208"/>
        <v>10</v>
      </c>
      <c r="AA83" s="16">
        <f t="shared" si="209"/>
        <v>1</v>
      </c>
      <c r="AB83" s="17">
        <f t="shared" si="210"/>
        <v>28</v>
      </c>
      <c r="AC83" s="16">
        <f t="shared" si="211"/>
        <v>24</v>
      </c>
      <c r="AD83" s="16">
        <f t="shared" si="212"/>
        <v>5</v>
      </c>
      <c r="AE83" s="16">
        <f t="shared" si="213"/>
        <v>19</v>
      </c>
    </row>
    <row r="84" spans="1:31" ht="33.75" customHeight="1">
      <c r="A84" s="13">
        <v>81</v>
      </c>
      <c r="B84" s="4" t="s">
        <v>102</v>
      </c>
      <c r="C84" s="1">
        <v>60</v>
      </c>
      <c r="D84" s="15">
        <v>19</v>
      </c>
      <c r="E84" s="16">
        <f t="shared" si="190"/>
        <v>8</v>
      </c>
      <c r="F84" s="16">
        <f t="shared" si="191"/>
        <v>4</v>
      </c>
      <c r="G84" s="16">
        <f t="shared" si="192"/>
        <v>2</v>
      </c>
      <c r="H84" s="16">
        <f t="shared" si="193"/>
        <v>2</v>
      </c>
      <c r="I84" s="16">
        <f t="shared" si="194"/>
        <v>2</v>
      </c>
      <c r="J84" s="16">
        <f t="shared" si="195"/>
        <v>1</v>
      </c>
      <c r="K84" s="16">
        <f t="shared" si="196"/>
        <v>11</v>
      </c>
      <c r="L84" s="16">
        <f t="shared" si="197"/>
        <v>1</v>
      </c>
      <c r="M84" s="17">
        <f t="shared" si="198"/>
        <v>31</v>
      </c>
      <c r="N84" s="16">
        <f t="shared" si="199"/>
        <v>29</v>
      </c>
      <c r="O84" s="16">
        <f t="shared" si="200"/>
        <v>6</v>
      </c>
      <c r="P84" s="16">
        <f t="shared" si="201"/>
        <v>23</v>
      </c>
      <c r="Q84" s="1" t="s">
        <v>102</v>
      </c>
      <c r="R84" s="1">
        <v>60</v>
      </c>
      <c r="S84" s="15">
        <v>19</v>
      </c>
      <c r="T84" s="16">
        <f t="shared" si="202"/>
        <v>2</v>
      </c>
      <c r="U84" s="16">
        <f t="shared" si="203"/>
        <v>1</v>
      </c>
      <c r="V84" s="16">
        <f t="shared" si="204"/>
        <v>1</v>
      </c>
      <c r="W84" s="16">
        <f t="shared" si="205"/>
        <v>0</v>
      </c>
      <c r="X84" s="16">
        <f t="shared" si="206"/>
        <v>1</v>
      </c>
      <c r="Y84" s="16">
        <f t="shared" si="207"/>
        <v>0</v>
      </c>
      <c r="Z84" s="16">
        <f t="shared" si="208"/>
        <v>4</v>
      </c>
      <c r="AA84" s="16">
        <f t="shared" si="209"/>
        <v>0</v>
      </c>
      <c r="AB84" s="17">
        <f t="shared" si="210"/>
        <v>9</v>
      </c>
      <c r="AC84" s="16">
        <f t="shared" si="211"/>
        <v>10</v>
      </c>
      <c r="AD84" s="16">
        <f t="shared" si="212"/>
        <v>2</v>
      </c>
      <c r="AE84" s="16">
        <f t="shared" si="213"/>
        <v>8</v>
      </c>
    </row>
    <row r="85" spans="1:31" ht="33.75" customHeight="1">
      <c r="A85" s="13">
        <v>82</v>
      </c>
      <c r="B85" s="4" t="s">
        <v>103</v>
      </c>
      <c r="C85" s="1">
        <v>60</v>
      </c>
      <c r="D85" s="15">
        <v>21</v>
      </c>
      <c r="E85" s="16">
        <f t="shared" si="190"/>
        <v>8</v>
      </c>
      <c r="F85" s="16">
        <f t="shared" si="191"/>
        <v>4</v>
      </c>
      <c r="G85" s="16">
        <f t="shared" si="192"/>
        <v>2</v>
      </c>
      <c r="H85" s="16">
        <f t="shared" si="193"/>
        <v>2</v>
      </c>
      <c r="I85" s="16">
        <f t="shared" si="194"/>
        <v>2</v>
      </c>
      <c r="J85" s="16">
        <f t="shared" si="195"/>
        <v>1</v>
      </c>
      <c r="K85" s="16">
        <f t="shared" si="196"/>
        <v>11</v>
      </c>
      <c r="L85" s="16">
        <f t="shared" si="197"/>
        <v>1</v>
      </c>
      <c r="M85" s="17">
        <f t="shared" si="198"/>
        <v>31</v>
      </c>
      <c r="N85" s="16">
        <f t="shared" si="199"/>
        <v>29</v>
      </c>
      <c r="O85" s="16">
        <f t="shared" si="200"/>
        <v>6</v>
      </c>
      <c r="P85" s="16">
        <f t="shared" si="201"/>
        <v>23</v>
      </c>
      <c r="Q85" s="1" t="s">
        <v>103</v>
      </c>
      <c r="R85" s="1">
        <v>60</v>
      </c>
      <c r="S85" s="15">
        <v>21</v>
      </c>
      <c r="T85" s="16">
        <f t="shared" si="202"/>
        <v>3</v>
      </c>
      <c r="U85" s="16">
        <f t="shared" si="203"/>
        <v>1</v>
      </c>
      <c r="V85" s="16">
        <f t="shared" si="204"/>
        <v>1</v>
      </c>
      <c r="W85" s="16">
        <f t="shared" si="205"/>
        <v>1</v>
      </c>
      <c r="X85" s="16">
        <f t="shared" si="206"/>
        <v>1</v>
      </c>
      <c r="Y85" s="16">
        <f t="shared" si="207"/>
        <v>0</v>
      </c>
      <c r="Z85" s="16">
        <f t="shared" si="208"/>
        <v>4</v>
      </c>
      <c r="AA85" s="16">
        <f t="shared" si="209"/>
        <v>0</v>
      </c>
      <c r="AB85" s="17">
        <f t="shared" si="210"/>
        <v>11</v>
      </c>
      <c r="AC85" s="16">
        <f t="shared" si="211"/>
        <v>10</v>
      </c>
      <c r="AD85" s="16">
        <f t="shared" si="212"/>
        <v>2</v>
      </c>
      <c r="AE85" s="16">
        <f t="shared" si="213"/>
        <v>8</v>
      </c>
    </row>
    <row r="86" spans="1:31" ht="33.75" customHeight="1">
      <c r="A86" s="13">
        <v>83</v>
      </c>
      <c r="B86" s="4" t="s">
        <v>104</v>
      </c>
      <c r="C86" s="1">
        <v>72</v>
      </c>
      <c r="D86" s="15">
        <v>71</v>
      </c>
      <c r="E86" s="16">
        <f t="shared" si="190"/>
        <v>9</v>
      </c>
      <c r="F86" s="16">
        <f t="shared" si="191"/>
        <v>5</v>
      </c>
      <c r="G86" s="16">
        <f t="shared" si="192"/>
        <v>2</v>
      </c>
      <c r="H86" s="16">
        <f t="shared" si="193"/>
        <v>2</v>
      </c>
      <c r="I86" s="16">
        <f t="shared" si="194"/>
        <v>3</v>
      </c>
      <c r="J86" s="16">
        <f t="shared" si="195"/>
        <v>1</v>
      </c>
      <c r="K86" s="16">
        <f t="shared" si="196"/>
        <v>14</v>
      </c>
      <c r="L86" s="16">
        <f t="shared" si="197"/>
        <v>1</v>
      </c>
      <c r="M86" s="17">
        <f t="shared" si="198"/>
        <v>37</v>
      </c>
      <c r="N86" s="16">
        <f t="shared" si="199"/>
        <v>35</v>
      </c>
      <c r="O86" s="16">
        <f t="shared" si="200"/>
        <v>7</v>
      </c>
      <c r="P86" s="16">
        <f t="shared" si="201"/>
        <v>28</v>
      </c>
      <c r="Q86" s="1" t="s">
        <v>104</v>
      </c>
      <c r="R86" s="1">
        <v>72</v>
      </c>
      <c r="S86" s="15">
        <v>71</v>
      </c>
      <c r="T86" s="16">
        <f t="shared" si="202"/>
        <v>9</v>
      </c>
      <c r="U86" s="16">
        <f t="shared" si="203"/>
        <v>5</v>
      </c>
      <c r="V86" s="16">
        <f t="shared" si="204"/>
        <v>2</v>
      </c>
      <c r="W86" s="16">
        <f t="shared" si="205"/>
        <v>2</v>
      </c>
      <c r="X86" s="16">
        <f t="shared" si="206"/>
        <v>2</v>
      </c>
      <c r="Y86" s="16">
        <f t="shared" si="207"/>
        <v>1</v>
      </c>
      <c r="Z86" s="16">
        <f t="shared" si="208"/>
        <v>13</v>
      </c>
      <c r="AA86" s="16">
        <f t="shared" si="209"/>
        <v>1</v>
      </c>
      <c r="AB86" s="17">
        <f t="shared" si="210"/>
        <v>35</v>
      </c>
      <c r="AC86" s="16">
        <f t="shared" si="211"/>
        <v>36</v>
      </c>
      <c r="AD86" s="16">
        <f t="shared" si="212"/>
        <v>7</v>
      </c>
      <c r="AE86" s="16">
        <f t="shared" si="213"/>
        <v>29</v>
      </c>
    </row>
    <row r="87" spans="1:31" ht="33.75" customHeight="1">
      <c r="A87" s="13">
        <v>84</v>
      </c>
      <c r="B87" s="4" t="s">
        <v>105</v>
      </c>
      <c r="C87" s="1">
        <v>72</v>
      </c>
      <c r="D87" s="15">
        <v>66</v>
      </c>
      <c r="E87" s="16">
        <f t="shared" si="190"/>
        <v>9</v>
      </c>
      <c r="F87" s="16">
        <f t="shared" si="191"/>
        <v>5</v>
      </c>
      <c r="G87" s="16">
        <f t="shared" si="192"/>
        <v>2</v>
      </c>
      <c r="H87" s="16">
        <f t="shared" si="193"/>
        <v>2</v>
      </c>
      <c r="I87" s="16">
        <f t="shared" si="194"/>
        <v>3</v>
      </c>
      <c r="J87" s="16">
        <f t="shared" si="195"/>
        <v>1</v>
      </c>
      <c r="K87" s="16">
        <f t="shared" si="196"/>
        <v>14</v>
      </c>
      <c r="L87" s="16">
        <f t="shared" si="197"/>
        <v>1</v>
      </c>
      <c r="M87" s="17">
        <f t="shared" si="198"/>
        <v>37</v>
      </c>
      <c r="N87" s="16">
        <f t="shared" si="199"/>
        <v>35</v>
      </c>
      <c r="O87" s="16">
        <f t="shared" si="200"/>
        <v>7</v>
      </c>
      <c r="P87" s="16">
        <f t="shared" si="201"/>
        <v>28</v>
      </c>
      <c r="Q87" s="1" t="s">
        <v>105</v>
      </c>
      <c r="R87" s="1">
        <v>72</v>
      </c>
      <c r="S87" s="15">
        <v>66</v>
      </c>
      <c r="T87" s="16">
        <f t="shared" si="202"/>
        <v>9</v>
      </c>
      <c r="U87" s="16">
        <f t="shared" si="203"/>
        <v>5</v>
      </c>
      <c r="V87" s="16">
        <f t="shared" si="204"/>
        <v>2</v>
      </c>
      <c r="W87" s="16">
        <f t="shared" si="205"/>
        <v>2</v>
      </c>
      <c r="X87" s="16">
        <f t="shared" si="206"/>
        <v>2</v>
      </c>
      <c r="Y87" s="16">
        <f t="shared" si="207"/>
        <v>1</v>
      </c>
      <c r="Z87" s="16">
        <f t="shared" si="208"/>
        <v>13</v>
      </c>
      <c r="AA87" s="16">
        <f t="shared" si="209"/>
        <v>1</v>
      </c>
      <c r="AB87" s="17">
        <f t="shared" si="210"/>
        <v>35</v>
      </c>
      <c r="AC87" s="16">
        <f t="shared" si="211"/>
        <v>31</v>
      </c>
      <c r="AD87" s="16">
        <f t="shared" si="212"/>
        <v>7</v>
      </c>
      <c r="AE87" s="16">
        <f t="shared" si="213"/>
        <v>24</v>
      </c>
    </row>
    <row r="88" spans="1:31" ht="33.75" customHeight="1">
      <c r="A88" s="13">
        <v>85</v>
      </c>
      <c r="B88" s="4" t="s">
        <v>106</v>
      </c>
      <c r="C88" s="1">
        <v>15</v>
      </c>
      <c r="D88" s="15">
        <v>14</v>
      </c>
      <c r="E88" s="16">
        <f t="shared" si="166"/>
        <v>2</v>
      </c>
      <c r="F88" s="16">
        <f t="shared" si="167"/>
        <v>1</v>
      </c>
      <c r="G88" s="16">
        <f t="shared" si="168"/>
        <v>0</v>
      </c>
      <c r="H88" s="16">
        <f t="shared" si="169"/>
        <v>0</v>
      </c>
      <c r="I88" s="16">
        <f t="shared" si="170"/>
        <v>1</v>
      </c>
      <c r="J88" s="16">
        <f t="shared" si="171"/>
        <v>0</v>
      </c>
      <c r="K88" s="16">
        <f t="shared" si="172"/>
        <v>3</v>
      </c>
      <c r="L88" s="16">
        <f t="shared" si="173"/>
        <v>0</v>
      </c>
      <c r="M88" s="17">
        <f t="shared" si="174"/>
        <v>7</v>
      </c>
      <c r="N88" s="16">
        <f t="shared" si="175"/>
        <v>8</v>
      </c>
      <c r="O88" s="16">
        <f t="shared" si="176"/>
        <v>2</v>
      </c>
      <c r="P88" s="16">
        <f t="shared" si="177"/>
        <v>6</v>
      </c>
      <c r="Q88" s="1" t="s">
        <v>106</v>
      </c>
      <c r="R88" s="1">
        <v>15</v>
      </c>
      <c r="S88" s="15">
        <v>14</v>
      </c>
      <c r="T88" s="16">
        <f t="shared" si="178"/>
        <v>2</v>
      </c>
      <c r="U88" s="16">
        <f t="shared" si="179"/>
        <v>1</v>
      </c>
      <c r="V88" s="16">
        <f t="shared" si="180"/>
        <v>0</v>
      </c>
      <c r="W88" s="16">
        <f t="shared" si="181"/>
        <v>0</v>
      </c>
      <c r="X88" s="16">
        <f t="shared" si="182"/>
        <v>0</v>
      </c>
      <c r="Y88" s="16">
        <f t="shared" si="183"/>
        <v>0</v>
      </c>
      <c r="Z88" s="16">
        <f t="shared" si="184"/>
        <v>3</v>
      </c>
      <c r="AA88" s="16">
        <f t="shared" si="185"/>
        <v>0</v>
      </c>
      <c r="AB88" s="17">
        <f t="shared" si="186"/>
        <v>6</v>
      </c>
      <c r="AC88" s="16">
        <f t="shared" si="187"/>
        <v>8</v>
      </c>
      <c r="AD88" s="16">
        <f t="shared" si="188"/>
        <v>1</v>
      </c>
      <c r="AE88" s="16">
        <f t="shared" si="189"/>
        <v>7</v>
      </c>
    </row>
    <row r="89" spans="1:31" ht="33.75" customHeight="1">
      <c r="A89" s="13">
        <v>86</v>
      </c>
      <c r="B89" s="4" t="s">
        <v>107</v>
      </c>
      <c r="C89" s="1">
        <v>15</v>
      </c>
      <c r="D89" s="15">
        <v>7</v>
      </c>
      <c r="E89" s="16">
        <f t="shared" si="166"/>
        <v>2</v>
      </c>
      <c r="F89" s="16">
        <f t="shared" si="167"/>
        <v>1</v>
      </c>
      <c r="G89" s="16">
        <f t="shared" si="168"/>
        <v>0</v>
      </c>
      <c r="H89" s="16">
        <f t="shared" si="169"/>
        <v>0</v>
      </c>
      <c r="I89" s="16">
        <f t="shared" si="170"/>
        <v>1</v>
      </c>
      <c r="J89" s="16">
        <f t="shared" si="171"/>
        <v>0</v>
      </c>
      <c r="K89" s="16">
        <f t="shared" si="172"/>
        <v>3</v>
      </c>
      <c r="L89" s="16">
        <f t="shared" si="173"/>
        <v>0</v>
      </c>
      <c r="M89" s="17">
        <f t="shared" si="174"/>
        <v>7</v>
      </c>
      <c r="N89" s="16">
        <f t="shared" si="175"/>
        <v>8</v>
      </c>
      <c r="O89" s="16">
        <f t="shared" si="176"/>
        <v>2</v>
      </c>
      <c r="P89" s="16">
        <f t="shared" si="177"/>
        <v>6</v>
      </c>
      <c r="Q89" s="1" t="s">
        <v>107</v>
      </c>
      <c r="R89" s="1">
        <v>15</v>
      </c>
      <c r="S89" s="15">
        <v>7</v>
      </c>
      <c r="T89" s="16">
        <f t="shared" si="178"/>
        <v>1</v>
      </c>
      <c r="U89" s="16">
        <f t="shared" si="179"/>
        <v>0</v>
      </c>
      <c r="V89" s="16">
        <f t="shared" si="180"/>
        <v>0</v>
      </c>
      <c r="W89" s="16">
        <f t="shared" si="181"/>
        <v>0</v>
      </c>
      <c r="X89" s="16">
        <f t="shared" si="182"/>
        <v>0</v>
      </c>
      <c r="Y89" s="16">
        <f t="shared" si="183"/>
        <v>0</v>
      </c>
      <c r="Z89" s="16">
        <f t="shared" si="184"/>
        <v>1</v>
      </c>
      <c r="AA89" s="16">
        <f t="shared" si="185"/>
        <v>0</v>
      </c>
      <c r="AB89" s="17">
        <f t="shared" si="186"/>
        <v>2</v>
      </c>
      <c r="AC89" s="16">
        <f t="shared" si="187"/>
        <v>5</v>
      </c>
      <c r="AD89" s="16">
        <f t="shared" si="188"/>
        <v>1</v>
      </c>
      <c r="AE89" s="16">
        <f t="shared" si="189"/>
        <v>4</v>
      </c>
    </row>
    <row r="90" spans="1:31" ht="33.75" customHeight="1">
      <c r="A90" s="13">
        <v>87</v>
      </c>
      <c r="B90" s="4" t="s">
        <v>108</v>
      </c>
      <c r="C90" s="1">
        <v>12</v>
      </c>
      <c r="D90" s="15">
        <v>11</v>
      </c>
      <c r="E90" s="16">
        <f t="shared" si="166"/>
        <v>2</v>
      </c>
      <c r="F90" s="16">
        <f t="shared" si="167"/>
        <v>1</v>
      </c>
      <c r="G90" s="16">
        <f t="shared" si="168"/>
        <v>0</v>
      </c>
      <c r="H90" s="16">
        <f t="shared" si="169"/>
        <v>0</v>
      </c>
      <c r="I90" s="16">
        <f t="shared" si="170"/>
        <v>0</v>
      </c>
      <c r="J90" s="16">
        <f t="shared" si="171"/>
        <v>0</v>
      </c>
      <c r="K90" s="16">
        <f t="shared" si="172"/>
        <v>2</v>
      </c>
      <c r="L90" s="16">
        <f t="shared" si="173"/>
        <v>0</v>
      </c>
      <c r="M90" s="17">
        <f t="shared" si="174"/>
        <v>5</v>
      </c>
      <c r="N90" s="16">
        <f t="shared" si="175"/>
        <v>7</v>
      </c>
      <c r="O90" s="16">
        <f t="shared" si="176"/>
        <v>1</v>
      </c>
      <c r="P90" s="16">
        <f t="shared" si="177"/>
        <v>6</v>
      </c>
      <c r="Q90" s="1" t="s">
        <v>108</v>
      </c>
      <c r="R90" s="1">
        <v>12</v>
      </c>
      <c r="S90" s="15">
        <v>11</v>
      </c>
      <c r="T90" s="16">
        <f t="shared" si="178"/>
        <v>1</v>
      </c>
      <c r="U90" s="16">
        <f t="shared" si="179"/>
        <v>1</v>
      </c>
      <c r="V90" s="16">
        <f t="shared" si="180"/>
        <v>0</v>
      </c>
      <c r="W90" s="16">
        <f t="shared" si="181"/>
        <v>0</v>
      </c>
      <c r="X90" s="16">
        <f t="shared" si="182"/>
        <v>0</v>
      </c>
      <c r="Y90" s="16">
        <f t="shared" si="183"/>
        <v>0</v>
      </c>
      <c r="Z90" s="16">
        <f t="shared" si="184"/>
        <v>2</v>
      </c>
      <c r="AA90" s="16">
        <f t="shared" si="185"/>
        <v>0</v>
      </c>
      <c r="AB90" s="17">
        <f t="shared" si="186"/>
        <v>4</v>
      </c>
      <c r="AC90" s="16">
        <f t="shared" si="187"/>
        <v>7</v>
      </c>
      <c r="AD90" s="16">
        <f t="shared" si="188"/>
        <v>1</v>
      </c>
      <c r="AE90" s="16">
        <f t="shared" si="189"/>
        <v>6</v>
      </c>
    </row>
    <row r="91" spans="1:31" ht="33.75" customHeight="1">
      <c r="A91" s="13">
        <v>88</v>
      </c>
      <c r="B91" s="4" t="s">
        <v>109</v>
      </c>
      <c r="C91" s="1">
        <v>10</v>
      </c>
      <c r="D91" s="15">
        <v>10</v>
      </c>
      <c r="E91" s="16">
        <f t="shared" si="166"/>
        <v>1</v>
      </c>
      <c r="F91" s="16">
        <f t="shared" si="167"/>
        <v>1</v>
      </c>
      <c r="G91" s="16">
        <f t="shared" si="168"/>
        <v>0</v>
      </c>
      <c r="H91" s="16">
        <f t="shared" si="169"/>
        <v>0</v>
      </c>
      <c r="I91" s="16">
        <f t="shared" si="170"/>
        <v>0</v>
      </c>
      <c r="J91" s="16">
        <f t="shared" si="171"/>
        <v>0</v>
      </c>
      <c r="K91" s="16">
        <f t="shared" si="172"/>
        <v>2</v>
      </c>
      <c r="L91" s="16">
        <f t="shared" si="173"/>
        <v>0</v>
      </c>
      <c r="M91" s="17">
        <f t="shared" si="174"/>
        <v>4</v>
      </c>
      <c r="N91" s="16">
        <f t="shared" si="175"/>
        <v>6</v>
      </c>
      <c r="O91" s="16">
        <f t="shared" si="176"/>
        <v>1</v>
      </c>
      <c r="P91" s="16">
        <f t="shared" si="177"/>
        <v>5</v>
      </c>
      <c r="Q91" s="1" t="s">
        <v>109</v>
      </c>
      <c r="R91" s="1">
        <v>10</v>
      </c>
      <c r="S91" s="15">
        <v>10</v>
      </c>
      <c r="T91" s="16">
        <f t="shared" si="178"/>
        <v>1</v>
      </c>
      <c r="U91" s="16">
        <f t="shared" si="179"/>
        <v>1</v>
      </c>
      <c r="V91" s="16">
        <f t="shared" si="180"/>
        <v>0</v>
      </c>
      <c r="W91" s="16">
        <f t="shared" si="181"/>
        <v>0</v>
      </c>
      <c r="X91" s="16">
        <f t="shared" si="182"/>
        <v>0</v>
      </c>
      <c r="Y91" s="16">
        <f t="shared" si="183"/>
        <v>0</v>
      </c>
      <c r="Z91" s="16">
        <f t="shared" si="184"/>
        <v>2</v>
      </c>
      <c r="AA91" s="16">
        <f t="shared" si="185"/>
        <v>0</v>
      </c>
      <c r="AB91" s="17">
        <f t="shared" si="186"/>
        <v>4</v>
      </c>
      <c r="AC91" s="16">
        <f t="shared" si="187"/>
        <v>6</v>
      </c>
      <c r="AD91" s="16">
        <f t="shared" si="188"/>
        <v>1</v>
      </c>
      <c r="AE91" s="16">
        <f t="shared" si="189"/>
        <v>5</v>
      </c>
    </row>
    <row r="92" spans="1:31" ht="33.75" customHeight="1">
      <c r="A92" s="13">
        <v>89</v>
      </c>
      <c r="B92" s="4" t="s">
        <v>110</v>
      </c>
      <c r="C92" s="1">
        <v>40</v>
      </c>
      <c r="D92" s="15">
        <v>26</v>
      </c>
      <c r="E92" s="16">
        <f>ROUND(C92*13%,0)</f>
        <v>5</v>
      </c>
      <c r="F92" s="16">
        <f>ROUND(C92*7%,0)</f>
        <v>3</v>
      </c>
      <c r="G92" s="16">
        <f>ROUND(C92*3%,0)</f>
        <v>1</v>
      </c>
      <c r="H92" s="16">
        <f>ROUND(C92*2.5%,0)</f>
        <v>1</v>
      </c>
      <c r="I92" s="16">
        <f>ROUND(C92*3.5%,0)</f>
        <v>1</v>
      </c>
      <c r="J92" s="16">
        <f>ROUND(C92*2%,0)</f>
        <v>1</v>
      </c>
      <c r="K92" s="16">
        <f>ROUND(C92*19%,0)</f>
        <v>8</v>
      </c>
      <c r="L92" s="16">
        <f>ROUND(C92*2%,0)</f>
        <v>1</v>
      </c>
      <c r="M92" s="17">
        <f>E92+F92+G92+H92+I92+J92+K92+L92</f>
        <v>21</v>
      </c>
      <c r="N92" s="16">
        <f>C92-M92</f>
        <v>19</v>
      </c>
      <c r="O92" s="16">
        <f>ROUND(C92*10%,0)</f>
        <v>4</v>
      </c>
      <c r="P92" s="16">
        <f>N92-O92</f>
        <v>15</v>
      </c>
      <c r="Q92" s="1" t="s">
        <v>110</v>
      </c>
      <c r="R92" s="1">
        <v>40</v>
      </c>
      <c r="S92" s="15">
        <v>26</v>
      </c>
      <c r="T92" s="16">
        <f>ROUND(S92*13%,0)</f>
        <v>3</v>
      </c>
      <c r="U92" s="16">
        <f>ROUND(S92*7%,0)</f>
        <v>2</v>
      </c>
      <c r="V92" s="16">
        <f>ROUND(S92*3%,0)</f>
        <v>1</v>
      </c>
      <c r="W92" s="16">
        <f>ROUND(S92*2.5%,0)</f>
        <v>1</v>
      </c>
      <c r="X92" s="16">
        <f>ROUND(S92*3.5%,0)</f>
        <v>1</v>
      </c>
      <c r="Y92" s="16">
        <f>ROUND(S92*2%,0)</f>
        <v>1</v>
      </c>
      <c r="Z92" s="16">
        <f>ROUND(S92*19%,0)</f>
        <v>5</v>
      </c>
      <c r="AA92" s="16">
        <f>ROUND(S92*2%,0)</f>
        <v>1</v>
      </c>
      <c r="AB92" s="17">
        <f>T92+U92+V92+W92+X92+Y92+Z92+AA92</f>
        <v>15</v>
      </c>
      <c r="AC92" s="16">
        <f>S92-AB92</f>
        <v>11</v>
      </c>
      <c r="AD92" s="16">
        <f>ROUND(S92*10%,0)</f>
        <v>3</v>
      </c>
      <c r="AE92" s="16">
        <f>AC92-AD92</f>
        <v>8</v>
      </c>
    </row>
    <row r="93" spans="1:31" ht="33.75" customHeight="1">
      <c r="A93" s="13">
        <v>90</v>
      </c>
      <c r="B93" s="4" t="s">
        <v>111</v>
      </c>
      <c r="C93" s="1">
        <v>12</v>
      </c>
      <c r="D93" s="15">
        <v>10</v>
      </c>
      <c r="E93" s="16">
        <f>ROUND(C93*13%,0)</f>
        <v>2</v>
      </c>
      <c r="F93" s="16">
        <f>ROUND(C93*7%,0)</f>
        <v>1</v>
      </c>
      <c r="G93" s="16">
        <f>ROUND(C93*3%,0)</f>
        <v>0</v>
      </c>
      <c r="H93" s="16">
        <f>ROUND(C93*2.5%,0)</f>
        <v>0</v>
      </c>
      <c r="I93" s="16">
        <f>ROUND(C93*3.5%,0)</f>
        <v>0</v>
      </c>
      <c r="J93" s="16">
        <f>ROUND(C93*2%,0)</f>
        <v>0</v>
      </c>
      <c r="K93" s="16">
        <f>ROUND(C93*19%,0)</f>
        <v>2</v>
      </c>
      <c r="L93" s="16">
        <f>ROUND(C93*2%,0)</f>
        <v>0</v>
      </c>
      <c r="M93" s="17">
        <f>E93+F93+G93+H93+I93+J93+K93+L93</f>
        <v>5</v>
      </c>
      <c r="N93" s="16">
        <f>C93-M93</f>
        <v>7</v>
      </c>
      <c r="O93" s="16">
        <f>ROUND(C93*10%,0)</f>
        <v>1</v>
      </c>
      <c r="P93" s="16">
        <f>N93-O93</f>
        <v>6</v>
      </c>
      <c r="Q93" s="1" t="s">
        <v>111</v>
      </c>
      <c r="R93" s="1">
        <v>12</v>
      </c>
      <c r="S93" s="15">
        <v>10</v>
      </c>
      <c r="T93" s="16">
        <f>ROUND(S93*13%,0)</f>
        <v>1</v>
      </c>
      <c r="U93" s="16">
        <f>ROUND(S93*7%,0)</f>
        <v>1</v>
      </c>
      <c r="V93" s="16">
        <f>ROUND(S93*3%,0)</f>
        <v>0</v>
      </c>
      <c r="W93" s="16">
        <f>ROUND(S93*2.5%,0)</f>
        <v>0</v>
      </c>
      <c r="X93" s="16">
        <f>ROUND(S93*3.5%,0)</f>
        <v>0</v>
      </c>
      <c r="Y93" s="16">
        <f>ROUND(S93*2%,0)</f>
        <v>0</v>
      </c>
      <c r="Z93" s="16">
        <f>ROUND(S93*19%,0)</f>
        <v>2</v>
      </c>
      <c r="AA93" s="16">
        <f>ROUND(S93*2%,0)</f>
        <v>0</v>
      </c>
      <c r="AB93" s="17">
        <f>T93+U93+V93+W93+X93+Y93+Z93+AA93</f>
        <v>4</v>
      </c>
      <c r="AC93" s="16">
        <f>S93-AB93</f>
        <v>6</v>
      </c>
      <c r="AD93" s="16">
        <f>ROUND(S93*10%,0)</f>
        <v>1</v>
      </c>
      <c r="AE93" s="16">
        <f>AC93-AD93</f>
        <v>5</v>
      </c>
    </row>
    <row r="94" spans="1:31" ht="33.75" customHeight="1">
      <c r="A94" s="13">
        <v>91</v>
      </c>
      <c r="B94" s="4" t="s">
        <v>112</v>
      </c>
      <c r="C94" s="1">
        <v>12</v>
      </c>
      <c r="D94" s="15">
        <v>12</v>
      </c>
      <c r="E94" s="16">
        <f t="shared" si="166"/>
        <v>2</v>
      </c>
      <c r="F94" s="16">
        <f t="shared" si="167"/>
        <v>1</v>
      </c>
      <c r="G94" s="16">
        <f t="shared" si="168"/>
        <v>0</v>
      </c>
      <c r="H94" s="16">
        <f t="shared" si="169"/>
        <v>0</v>
      </c>
      <c r="I94" s="16">
        <f t="shared" si="170"/>
        <v>0</v>
      </c>
      <c r="J94" s="16">
        <f t="shared" si="171"/>
        <v>0</v>
      </c>
      <c r="K94" s="16">
        <f t="shared" si="172"/>
        <v>2</v>
      </c>
      <c r="L94" s="16">
        <f t="shared" si="173"/>
        <v>0</v>
      </c>
      <c r="M94" s="17">
        <f t="shared" si="174"/>
        <v>5</v>
      </c>
      <c r="N94" s="16">
        <f t="shared" si="175"/>
        <v>7</v>
      </c>
      <c r="O94" s="16">
        <f t="shared" si="176"/>
        <v>1</v>
      </c>
      <c r="P94" s="16">
        <f t="shared" si="177"/>
        <v>6</v>
      </c>
      <c r="Q94" s="1" t="s">
        <v>112</v>
      </c>
      <c r="R94" s="1">
        <v>12</v>
      </c>
      <c r="S94" s="15">
        <v>12</v>
      </c>
      <c r="T94" s="16">
        <f t="shared" si="178"/>
        <v>2</v>
      </c>
      <c r="U94" s="16">
        <f t="shared" si="179"/>
        <v>1</v>
      </c>
      <c r="V94" s="16">
        <f t="shared" si="180"/>
        <v>0</v>
      </c>
      <c r="W94" s="16">
        <f t="shared" si="181"/>
        <v>0</v>
      </c>
      <c r="X94" s="16">
        <f t="shared" si="182"/>
        <v>0</v>
      </c>
      <c r="Y94" s="16">
        <f t="shared" si="183"/>
        <v>0</v>
      </c>
      <c r="Z94" s="16">
        <f t="shared" si="184"/>
        <v>2</v>
      </c>
      <c r="AA94" s="16">
        <f t="shared" si="185"/>
        <v>0</v>
      </c>
      <c r="AB94" s="17">
        <f t="shared" si="186"/>
        <v>5</v>
      </c>
      <c r="AC94" s="16">
        <f t="shared" si="187"/>
        <v>7</v>
      </c>
      <c r="AD94" s="16">
        <f t="shared" si="188"/>
        <v>1</v>
      </c>
      <c r="AE94" s="16">
        <f t="shared" si="189"/>
        <v>6</v>
      </c>
    </row>
    <row r="95" spans="1:31" ht="33.75" customHeight="1">
      <c r="A95" s="13">
        <v>92</v>
      </c>
      <c r="B95" s="4" t="s">
        <v>113</v>
      </c>
      <c r="C95" s="1">
        <v>12</v>
      </c>
      <c r="D95" s="15">
        <v>12</v>
      </c>
      <c r="E95" s="16">
        <f t="shared" si="166"/>
        <v>2</v>
      </c>
      <c r="F95" s="16">
        <f t="shared" si="167"/>
        <v>1</v>
      </c>
      <c r="G95" s="16">
        <f t="shared" si="168"/>
        <v>0</v>
      </c>
      <c r="H95" s="16">
        <f t="shared" si="169"/>
        <v>0</v>
      </c>
      <c r="I95" s="16">
        <f t="shared" si="170"/>
        <v>0</v>
      </c>
      <c r="J95" s="16">
        <f t="shared" si="171"/>
        <v>0</v>
      </c>
      <c r="K95" s="16">
        <f t="shared" si="172"/>
        <v>2</v>
      </c>
      <c r="L95" s="16">
        <f t="shared" si="173"/>
        <v>0</v>
      </c>
      <c r="M95" s="17">
        <f t="shared" si="174"/>
        <v>5</v>
      </c>
      <c r="N95" s="16">
        <f t="shared" si="175"/>
        <v>7</v>
      </c>
      <c r="O95" s="16">
        <f t="shared" si="176"/>
        <v>1</v>
      </c>
      <c r="P95" s="16">
        <f t="shared" si="177"/>
        <v>6</v>
      </c>
      <c r="Q95" s="1" t="s">
        <v>113</v>
      </c>
      <c r="R95" s="1">
        <v>12</v>
      </c>
      <c r="S95" s="15">
        <v>12</v>
      </c>
      <c r="T95" s="16">
        <f t="shared" si="178"/>
        <v>2</v>
      </c>
      <c r="U95" s="16">
        <f t="shared" si="179"/>
        <v>1</v>
      </c>
      <c r="V95" s="16">
        <f t="shared" si="180"/>
        <v>0</v>
      </c>
      <c r="W95" s="16">
        <f t="shared" si="181"/>
        <v>0</v>
      </c>
      <c r="X95" s="16">
        <f t="shared" si="182"/>
        <v>0</v>
      </c>
      <c r="Y95" s="16">
        <f t="shared" si="183"/>
        <v>0</v>
      </c>
      <c r="Z95" s="16">
        <f t="shared" si="184"/>
        <v>2</v>
      </c>
      <c r="AA95" s="16">
        <f t="shared" si="185"/>
        <v>0</v>
      </c>
      <c r="AB95" s="17">
        <f t="shared" si="186"/>
        <v>5</v>
      </c>
      <c r="AC95" s="16">
        <f t="shared" si="187"/>
        <v>7</v>
      </c>
      <c r="AD95" s="16">
        <f t="shared" si="188"/>
        <v>1</v>
      </c>
      <c r="AE95" s="16">
        <f t="shared" si="189"/>
        <v>6</v>
      </c>
    </row>
    <row r="96" spans="1:31" ht="33.75" customHeight="1">
      <c r="A96" s="13">
        <v>93</v>
      </c>
      <c r="B96" s="4" t="s">
        <v>114</v>
      </c>
      <c r="C96" s="1">
        <v>12</v>
      </c>
      <c r="D96" s="15">
        <v>11</v>
      </c>
      <c r="E96" s="16">
        <f t="shared" si="166"/>
        <v>2</v>
      </c>
      <c r="F96" s="16">
        <f t="shared" si="167"/>
        <v>1</v>
      </c>
      <c r="G96" s="16">
        <f t="shared" si="168"/>
        <v>0</v>
      </c>
      <c r="H96" s="16">
        <f t="shared" si="169"/>
        <v>0</v>
      </c>
      <c r="I96" s="16">
        <f t="shared" si="170"/>
        <v>0</v>
      </c>
      <c r="J96" s="16">
        <f t="shared" si="171"/>
        <v>0</v>
      </c>
      <c r="K96" s="16">
        <f t="shared" si="172"/>
        <v>2</v>
      </c>
      <c r="L96" s="16">
        <f t="shared" si="173"/>
        <v>0</v>
      </c>
      <c r="M96" s="17">
        <f t="shared" si="174"/>
        <v>5</v>
      </c>
      <c r="N96" s="16">
        <f t="shared" si="175"/>
        <v>7</v>
      </c>
      <c r="O96" s="16">
        <f t="shared" si="176"/>
        <v>1</v>
      </c>
      <c r="P96" s="16">
        <f t="shared" si="177"/>
        <v>6</v>
      </c>
      <c r="Q96" s="1" t="s">
        <v>114</v>
      </c>
      <c r="R96" s="1">
        <v>12</v>
      </c>
      <c r="S96" s="15">
        <v>11</v>
      </c>
      <c r="T96" s="16">
        <f t="shared" si="178"/>
        <v>1</v>
      </c>
      <c r="U96" s="16">
        <f t="shared" si="179"/>
        <v>1</v>
      </c>
      <c r="V96" s="16">
        <f t="shared" si="180"/>
        <v>0</v>
      </c>
      <c r="W96" s="16">
        <f t="shared" si="181"/>
        <v>0</v>
      </c>
      <c r="X96" s="16">
        <f t="shared" si="182"/>
        <v>0</v>
      </c>
      <c r="Y96" s="16">
        <f t="shared" si="183"/>
        <v>0</v>
      </c>
      <c r="Z96" s="16">
        <f t="shared" si="184"/>
        <v>2</v>
      </c>
      <c r="AA96" s="16">
        <f t="shared" si="185"/>
        <v>0</v>
      </c>
      <c r="AB96" s="17">
        <f t="shared" si="186"/>
        <v>4</v>
      </c>
      <c r="AC96" s="16">
        <f t="shared" si="187"/>
        <v>7</v>
      </c>
      <c r="AD96" s="16">
        <f t="shared" si="188"/>
        <v>1</v>
      </c>
      <c r="AE96" s="16">
        <f t="shared" si="189"/>
        <v>6</v>
      </c>
    </row>
    <row r="97" spans="1:31" ht="33.75" customHeight="1">
      <c r="A97" s="13">
        <v>94</v>
      </c>
      <c r="B97" s="4" t="s">
        <v>115</v>
      </c>
      <c r="C97" s="1">
        <v>12</v>
      </c>
      <c r="D97" s="15">
        <v>11</v>
      </c>
      <c r="E97" s="16">
        <f t="shared" si="166"/>
        <v>2</v>
      </c>
      <c r="F97" s="16">
        <f t="shared" si="167"/>
        <v>1</v>
      </c>
      <c r="G97" s="16">
        <f t="shared" si="168"/>
        <v>0</v>
      </c>
      <c r="H97" s="16">
        <f t="shared" si="169"/>
        <v>0</v>
      </c>
      <c r="I97" s="16">
        <f t="shared" si="170"/>
        <v>0</v>
      </c>
      <c r="J97" s="16">
        <f t="shared" si="171"/>
        <v>0</v>
      </c>
      <c r="K97" s="16">
        <f t="shared" si="172"/>
        <v>2</v>
      </c>
      <c r="L97" s="16">
        <f t="shared" si="173"/>
        <v>0</v>
      </c>
      <c r="M97" s="17">
        <f t="shared" si="174"/>
        <v>5</v>
      </c>
      <c r="N97" s="16">
        <f t="shared" si="175"/>
        <v>7</v>
      </c>
      <c r="O97" s="16">
        <f t="shared" si="176"/>
        <v>1</v>
      </c>
      <c r="P97" s="16">
        <f t="shared" si="177"/>
        <v>6</v>
      </c>
      <c r="Q97" s="1" t="s">
        <v>115</v>
      </c>
      <c r="R97" s="1">
        <v>12</v>
      </c>
      <c r="S97" s="15">
        <v>11</v>
      </c>
      <c r="T97" s="16">
        <f t="shared" si="178"/>
        <v>1</v>
      </c>
      <c r="U97" s="16">
        <f t="shared" si="179"/>
        <v>1</v>
      </c>
      <c r="V97" s="16">
        <f t="shared" si="180"/>
        <v>0</v>
      </c>
      <c r="W97" s="16">
        <f t="shared" si="181"/>
        <v>0</v>
      </c>
      <c r="X97" s="16">
        <f t="shared" si="182"/>
        <v>0</v>
      </c>
      <c r="Y97" s="16">
        <f t="shared" si="183"/>
        <v>0</v>
      </c>
      <c r="Z97" s="16">
        <f t="shared" si="184"/>
        <v>2</v>
      </c>
      <c r="AA97" s="16">
        <f t="shared" si="185"/>
        <v>0</v>
      </c>
      <c r="AB97" s="17">
        <f t="shared" si="186"/>
        <v>4</v>
      </c>
      <c r="AC97" s="16">
        <f t="shared" si="187"/>
        <v>7</v>
      </c>
      <c r="AD97" s="16">
        <f t="shared" si="188"/>
        <v>1</v>
      </c>
      <c r="AE97" s="16">
        <f t="shared" si="189"/>
        <v>6</v>
      </c>
    </row>
    <row r="98" spans="1:31" s="20" customFormat="1" ht="33.75" customHeight="1">
      <c r="A98" s="13">
        <v>95</v>
      </c>
      <c r="B98" s="5" t="s">
        <v>116</v>
      </c>
      <c r="C98" s="2">
        <v>40</v>
      </c>
      <c r="D98" s="19">
        <v>27</v>
      </c>
      <c r="E98" s="16">
        <f t="shared" ref="E98:E107" si="214">ROUND(C98*13%,0)</f>
        <v>5</v>
      </c>
      <c r="F98" s="16">
        <f t="shared" ref="F98:F107" si="215">ROUND(C98*7%,0)</f>
        <v>3</v>
      </c>
      <c r="G98" s="16">
        <f t="shared" ref="G98:G107" si="216">ROUND(C98*3%,0)</f>
        <v>1</v>
      </c>
      <c r="H98" s="16">
        <f t="shared" ref="H98:H107" si="217">ROUND(C98*2.5%,0)</f>
        <v>1</v>
      </c>
      <c r="I98" s="16">
        <f t="shared" ref="I98:I107" si="218">ROUND(C98*3.5%,0)</f>
        <v>1</v>
      </c>
      <c r="J98" s="16">
        <f t="shared" ref="J98:J107" si="219">ROUND(C98*2%,0)</f>
        <v>1</v>
      </c>
      <c r="K98" s="16">
        <f t="shared" ref="K98:K107" si="220">ROUND(C98*19%,0)</f>
        <v>8</v>
      </c>
      <c r="L98" s="16">
        <f t="shared" ref="L98:L107" si="221">ROUND(C98*2%,0)</f>
        <v>1</v>
      </c>
      <c r="M98" s="17">
        <f t="shared" ref="M98:M107" si="222">E98+F98+G98+H98+I98+J98+K98+L98</f>
        <v>21</v>
      </c>
      <c r="N98" s="16">
        <f t="shared" ref="N98:N107" si="223">C98-M98</f>
        <v>19</v>
      </c>
      <c r="O98" s="16">
        <f t="shared" ref="O98:O107" si="224">ROUND(C98*10%,0)</f>
        <v>4</v>
      </c>
      <c r="P98" s="16">
        <f t="shared" ref="P98:P107" si="225">N98-O98</f>
        <v>15</v>
      </c>
      <c r="Q98" s="2" t="s">
        <v>116</v>
      </c>
      <c r="R98" s="2">
        <v>40</v>
      </c>
      <c r="S98" s="19">
        <v>27</v>
      </c>
      <c r="T98" s="16">
        <f t="shared" ref="T98:T107" si="226">ROUND(S98*13%,0)</f>
        <v>4</v>
      </c>
      <c r="U98" s="16">
        <f t="shared" ref="U98:U107" si="227">ROUND(S98*7%,0)</f>
        <v>2</v>
      </c>
      <c r="V98" s="16">
        <f t="shared" ref="V98:V107" si="228">ROUND(S98*3%,0)</f>
        <v>1</v>
      </c>
      <c r="W98" s="16">
        <f t="shared" ref="W98:W107" si="229">ROUND(S98*2.5%,0)</f>
        <v>1</v>
      </c>
      <c r="X98" s="16">
        <f t="shared" ref="X98:X107" si="230">ROUND(S98*3.5%,0)</f>
        <v>1</v>
      </c>
      <c r="Y98" s="16">
        <f t="shared" ref="Y98:Y107" si="231">ROUND(S98*2%,0)</f>
        <v>1</v>
      </c>
      <c r="Z98" s="16">
        <f t="shared" ref="Z98:Z107" si="232">ROUND(S98*19%,0)</f>
        <v>5</v>
      </c>
      <c r="AA98" s="16">
        <f t="shared" ref="AA98:AA107" si="233">ROUND(S98*2%,0)</f>
        <v>1</v>
      </c>
      <c r="AB98" s="17">
        <f t="shared" ref="AB98:AB107" si="234">T98+U98+V98+W98+X98+Y98+Z98+AA98</f>
        <v>16</v>
      </c>
      <c r="AC98" s="16">
        <f t="shared" ref="AC98:AC107" si="235">S98-AB98</f>
        <v>11</v>
      </c>
      <c r="AD98" s="16">
        <f t="shared" ref="AD98:AD107" si="236">ROUND(S98*10%,0)</f>
        <v>3</v>
      </c>
      <c r="AE98" s="16">
        <f t="shared" ref="AE98:AE107" si="237">AC98-AD98</f>
        <v>8</v>
      </c>
    </row>
    <row r="99" spans="1:31" s="20" customFormat="1" ht="33.75" customHeight="1">
      <c r="A99" s="13">
        <v>96</v>
      </c>
      <c r="B99" s="5" t="s">
        <v>117</v>
      </c>
      <c r="C99" s="2">
        <v>48</v>
      </c>
      <c r="D99" s="19">
        <v>42</v>
      </c>
      <c r="E99" s="16">
        <f t="shared" si="214"/>
        <v>6</v>
      </c>
      <c r="F99" s="16">
        <f t="shared" si="215"/>
        <v>3</v>
      </c>
      <c r="G99" s="16">
        <f t="shared" si="216"/>
        <v>1</v>
      </c>
      <c r="H99" s="16">
        <f t="shared" si="217"/>
        <v>1</v>
      </c>
      <c r="I99" s="16">
        <f t="shared" si="218"/>
        <v>2</v>
      </c>
      <c r="J99" s="16">
        <f t="shared" si="219"/>
        <v>1</v>
      </c>
      <c r="K99" s="16">
        <f t="shared" si="220"/>
        <v>9</v>
      </c>
      <c r="L99" s="16">
        <f t="shared" si="221"/>
        <v>1</v>
      </c>
      <c r="M99" s="17">
        <f t="shared" si="222"/>
        <v>24</v>
      </c>
      <c r="N99" s="16">
        <f t="shared" si="223"/>
        <v>24</v>
      </c>
      <c r="O99" s="16">
        <f t="shared" si="224"/>
        <v>5</v>
      </c>
      <c r="P99" s="16">
        <f t="shared" si="225"/>
        <v>19</v>
      </c>
      <c r="Q99" s="5" t="s">
        <v>117</v>
      </c>
      <c r="R99" s="2">
        <v>48</v>
      </c>
      <c r="S99" s="19">
        <v>42</v>
      </c>
      <c r="T99" s="16">
        <f t="shared" si="226"/>
        <v>5</v>
      </c>
      <c r="U99" s="16">
        <f t="shared" si="227"/>
        <v>3</v>
      </c>
      <c r="V99" s="16">
        <f t="shared" si="228"/>
        <v>1</v>
      </c>
      <c r="W99" s="16">
        <f t="shared" si="229"/>
        <v>1</v>
      </c>
      <c r="X99" s="16">
        <f t="shared" si="230"/>
        <v>1</v>
      </c>
      <c r="Y99" s="16">
        <f t="shared" si="231"/>
        <v>1</v>
      </c>
      <c r="Z99" s="16">
        <f t="shared" si="232"/>
        <v>8</v>
      </c>
      <c r="AA99" s="16">
        <f t="shared" si="233"/>
        <v>1</v>
      </c>
      <c r="AB99" s="17">
        <f t="shared" si="234"/>
        <v>21</v>
      </c>
      <c r="AC99" s="16">
        <f t="shared" si="235"/>
        <v>21</v>
      </c>
      <c r="AD99" s="16">
        <f t="shared" si="236"/>
        <v>4</v>
      </c>
      <c r="AE99" s="16">
        <f t="shared" si="237"/>
        <v>17</v>
      </c>
    </row>
    <row r="100" spans="1:31" s="20" customFormat="1" ht="33.75" customHeight="1">
      <c r="A100" s="13">
        <v>97</v>
      </c>
      <c r="B100" s="5" t="s">
        <v>118</v>
      </c>
      <c r="C100" s="2">
        <v>40</v>
      </c>
      <c r="D100" s="19">
        <v>39</v>
      </c>
      <c r="E100" s="16">
        <f t="shared" si="214"/>
        <v>5</v>
      </c>
      <c r="F100" s="16">
        <f t="shared" si="215"/>
        <v>3</v>
      </c>
      <c r="G100" s="16">
        <f t="shared" si="216"/>
        <v>1</v>
      </c>
      <c r="H100" s="16">
        <f t="shared" si="217"/>
        <v>1</v>
      </c>
      <c r="I100" s="16">
        <f t="shared" si="218"/>
        <v>1</v>
      </c>
      <c r="J100" s="16">
        <f t="shared" si="219"/>
        <v>1</v>
      </c>
      <c r="K100" s="16">
        <f t="shared" si="220"/>
        <v>8</v>
      </c>
      <c r="L100" s="16">
        <f t="shared" si="221"/>
        <v>1</v>
      </c>
      <c r="M100" s="17">
        <f t="shared" si="222"/>
        <v>21</v>
      </c>
      <c r="N100" s="16">
        <f t="shared" si="223"/>
        <v>19</v>
      </c>
      <c r="O100" s="16">
        <f t="shared" si="224"/>
        <v>4</v>
      </c>
      <c r="P100" s="16">
        <f t="shared" si="225"/>
        <v>15</v>
      </c>
      <c r="Q100" s="2" t="s">
        <v>118</v>
      </c>
      <c r="R100" s="2">
        <v>40</v>
      </c>
      <c r="S100" s="19">
        <v>39</v>
      </c>
      <c r="T100" s="16">
        <f t="shared" si="226"/>
        <v>5</v>
      </c>
      <c r="U100" s="16">
        <f t="shared" si="227"/>
        <v>3</v>
      </c>
      <c r="V100" s="16">
        <f t="shared" si="228"/>
        <v>1</v>
      </c>
      <c r="W100" s="16">
        <f t="shared" si="229"/>
        <v>1</v>
      </c>
      <c r="X100" s="16">
        <f t="shared" si="230"/>
        <v>1</v>
      </c>
      <c r="Y100" s="16">
        <f t="shared" si="231"/>
        <v>1</v>
      </c>
      <c r="Z100" s="16">
        <f t="shared" si="232"/>
        <v>7</v>
      </c>
      <c r="AA100" s="16">
        <f t="shared" si="233"/>
        <v>1</v>
      </c>
      <c r="AB100" s="17">
        <f t="shared" si="234"/>
        <v>20</v>
      </c>
      <c r="AC100" s="16">
        <f t="shared" si="235"/>
        <v>19</v>
      </c>
      <c r="AD100" s="16">
        <f t="shared" si="236"/>
        <v>4</v>
      </c>
      <c r="AE100" s="16">
        <f t="shared" si="237"/>
        <v>15</v>
      </c>
    </row>
    <row r="101" spans="1:31" s="20" customFormat="1" ht="33.75" customHeight="1">
      <c r="A101" s="13">
        <v>98</v>
      </c>
      <c r="B101" s="5" t="s">
        <v>119</v>
      </c>
      <c r="C101" s="2">
        <v>48</v>
      </c>
      <c r="D101" s="19">
        <v>43</v>
      </c>
      <c r="E101" s="16">
        <f t="shared" si="214"/>
        <v>6</v>
      </c>
      <c r="F101" s="16">
        <f t="shared" si="215"/>
        <v>3</v>
      </c>
      <c r="G101" s="16">
        <f t="shared" si="216"/>
        <v>1</v>
      </c>
      <c r="H101" s="16">
        <f t="shared" si="217"/>
        <v>1</v>
      </c>
      <c r="I101" s="16">
        <f t="shared" si="218"/>
        <v>2</v>
      </c>
      <c r="J101" s="16">
        <f t="shared" si="219"/>
        <v>1</v>
      </c>
      <c r="K101" s="16">
        <f t="shared" si="220"/>
        <v>9</v>
      </c>
      <c r="L101" s="16">
        <f t="shared" si="221"/>
        <v>1</v>
      </c>
      <c r="M101" s="17">
        <f t="shared" si="222"/>
        <v>24</v>
      </c>
      <c r="N101" s="16">
        <f t="shared" si="223"/>
        <v>24</v>
      </c>
      <c r="O101" s="16">
        <f t="shared" si="224"/>
        <v>5</v>
      </c>
      <c r="P101" s="16">
        <f t="shared" si="225"/>
        <v>19</v>
      </c>
      <c r="Q101" s="2" t="s">
        <v>119</v>
      </c>
      <c r="R101" s="2">
        <v>48</v>
      </c>
      <c r="S101" s="19">
        <v>43</v>
      </c>
      <c r="T101" s="16">
        <f t="shared" si="226"/>
        <v>6</v>
      </c>
      <c r="U101" s="16">
        <f t="shared" si="227"/>
        <v>3</v>
      </c>
      <c r="V101" s="16">
        <f t="shared" si="228"/>
        <v>1</v>
      </c>
      <c r="W101" s="16">
        <f t="shared" si="229"/>
        <v>1</v>
      </c>
      <c r="X101" s="16">
        <f t="shared" si="230"/>
        <v>2</v>
      </c>
      <c r="Y101" s="16">
        <f t="shared" si="231"/>
        <v>1</v>
      </c>
      <c r="Z101" s="16">
        <f t="shared" si="232"/>
        <v>8</v>
      </c>
      <c r="AA101" s="16">
        <f t="shared" si="233"/>
        <v>1</v>
      </c>
      <c r="AB101" s="17">
        <f t="shared" si="234"/>
        <v>23</v>
      </c>
      <c r="AC101" s="16">
        <f t="shared" si="235"/>
        <v>20</v>
      </c>
      <c r="AD101" s="16">
        <f t="shared" si="236"/>
        <v>4</v>
      </c>
      <c r="AE101" s="16">
        <f t="shared" si="237"/>
        <v>16</v>
      </c>
    </row>
    <row r="102" spans="1:31" ht="33.75" customHeight="1">
      <c r="A102" s="13">
        <v>99</v>
      </c>
      <c r="B102" s="4" t="s">
        <v>120</v>
      </c>
      <c r="C102" s="1">
        <v>40</v>
      </c>
      <c r="D102" s="15">
        <v>8</v>
      </c>
      <c r="E102" s="16">
        <f t="shared" si="214"/>
        <v>5</v>
      </c>
      <c r="F102" s="16">
        <f t="shared" si="215"/>
        <v>3</v>
      </c>
      <c r="G102" s="16">
        <f t="shared" si="216"/>
        <v>1</v>
      </c>
      <c r="H102" s="16">
        <f t="shared" si="217"/>
        <v>1</v>
      </c>
      <c r="I102" s="16">
        <f t="shared" si="218"/>
        <v>1</v>
      </c>
      <c r="J102" s="16">
        <f t="shared" si="219"/>
        <v>1</v>
      </c>
      <c r="K102" s="16">
        <f t="shared" si="220"/>
        <v>8</v>
      </c>
      <c r="L102" s="16">
        <f t="shared" si="221"/>
        <v>1</v>
      </c>
      <c r="M102" s="17">
        <f t="shared" si="222"/>
        <v>21</v>
      </c>
      <c r="N102" s="16">
        <f t="shared" si="223"/>
        <v>19</v>
      </c>
      <c r="O102" s="16">
        <f t="shared" si="224"/>
        <v>4</v>
      </c>
      <c r="P102" s="16">
        <f t="shared" si="225"/>
        <v>15</v>
      </c>
      <c r="Q102" s="4" t="s">
        <v>120</v>
      </c>
      <c r="R102" s="1">
        <v>40</v>
      </c>
      <c r="S102" s="15">
        <v>8</v>
      </c>
      <c r="T102" s="16">
        <f t="shared" si="226"/>
        <v>1</v>
      </c>
      <c r="U102" s="16">
        <f t="shared" si="227"/>
        <v>1</v>
      </c>
      <c r="V102" s="16">
        <f t="shared" si="228"/>
        <v>0</v>
      </c>
      <c r="W102" s="16">
        <f t="shared" si="229"/>
        <v>0</v>
      </c>
      <c r="X102" s="16">
        <f t="shared" si="230"/>
        <v>0</v>
      </c>
      <c r="Y102" s="16">
        <f t="shared" si="231"/>
        <v>0</v>
      </c>
      <c r="Z102" s="16">
        <f t="shared" si="232"/>
        <v>2</v>
      </c>
      <c r="AA102" s="16">
        <f t="shared" si="233"/>
        <v>0</v>
      </c>
      <c r="AB102" s="17">
        <f t="shared" si="234"/>
        <v>4</v>
      </c>
      <c r="AC102" s="16">
        <f t="shared" si="235"/>
        <v>4</v>
      </c>
      <c r="AD102" s="16">
        <f t="shared" si="236"/>
        <v>1</v>
      </c>
      <c r="AE102" s="16">
        <f t="shared" si="237"/>
        <v>3</v>
      </c>
    </row>
    <row r="103" spans="1:31" ht="33.75" customHeight="1">
      <c r="A103" s="13">
        <v>100</v>
      </c>
      <c r="B103" s="4" t="s">
        <v>121</v>
      </c>
      <c r="C103" s="1">
        <v>40</v>
      </c>
      <c r="D103" s="15">
        <v>24</v>
      </c>
      <c r="E103" s="16">
        <f t="shared" si="214"/>
        <v>5</v>
      </c>
      <c r="F103" s="16">
        <f t="shared" si="215"/>
        <v>3</v>
      </c>
      <c r="G103" s="16">
        <f t="shared" si="216"/>
        <v>1</v>
      </c>
      <c r="H103" s="16">
        <f t="shared" si="217"/>
        <v>1</v>
      </c>
      <c r="I103" s="16">
        <f t="shared" si="218"/>
        <v>1</v>
      </c>
      <c r="J103" s="16">
        <f t="shared" si="219"/>
        <v>1</v>
      </c>
      <c r="K103" s="16">
        <f t="shared" si="220"/>
        <v>8</v>
      </c>
      <c r="L103" s="16">
        <f t="shared" si="221"/>
        <v>1</v>
      </c>
      <c r="M103" s="17">
        <f t="shared" si="222"/>
        <v>21</v>
      </c>
      <c r="N103" s="16">
        <f t="shared" si="223"/>
        <v>19</v>
      </c>
      <c r="O103" s="16">
        <f t="shared" si="224"/>
        <v>4</v>
      </c>
      <c r="P103" s="16">
        <f t="shared" si="225"/>
        <v>15</v>
      </c>
      <c r="Q103" s="4" t="s">
        <v>121</v>
      </c>
      <c r="R103" s="1">
        <v>40</v>
      </c>
      <c r="S103" s="15">
        <v>24</v>
      </c>
      <c r="T103" s="16">
        <f t="shared" si="226"/>
        <v>3</v>
      </c>
      <c r="U103" s="16">
        <f t="shared" si="227"/>
        <v>2</v>
      </c>
      <c r="V103" s="16">
        <f t="shared" si="228"/>
        <v>1</v>
      </c>
      <c r="W103" s="16">
        <f t="shared" si="229"/>
        <v>1</v>
      </c>
      <c r="X103" s="16">
        <f t="shared" si="230"/>
        <v>1</v>
      </c>
      <c r="Y103" s="16">
        <f t="shared" si="231"/>
        <v>0</v>
      </c>
      <c r="Z103" s="16">
        <f t="shared" si="232"/>
        <v>5</v>
      </c>
      <c r="AA103" s="16">
        <f t="shared" si="233"/>
        <v>0</v>
      </c>
      <c r="AB103" s="17">
        <f t="shared" si="234"/>
        <v>13</v>
      </c>
      <c r="AC103" s="16">
        <f t="shared" si="235"/>
        <v>11</v>
      </c>
      <c r="AD103" s="16">
        <f t="shared" si="236"/>
        <v>2</v>
      </c>
      <c r="AE103" s="16">
        <f t="shared" si="237"/>
        <v>9</v>
      </c>
    </row>
    <row r="104" spans="1:31" s="20" customFormat="1" ht="33.75" customHeight="1">
      <c r="A104" s="13">
        <v>101</v>
      </c>
      <c r="B104" s="5" t="s">
        <v>122</v>
      </c>
      <c r="C104" s="2">
        <v>40</v>
      </c>
      <c r="D104" s="19">
        <v>25</v>
      </c>
      <c r="E104" s="16">
        <f t="shared" si="214"/>
        <v>5</v>
      </c>
      <c r="F104" s="16">
        <f t="shared" si="215"/>
        <v>3</v>
      </c>
      <c r="G104" s="16">
        <f t="shared" si="216"/>
        <v>1</v>
      </c>
      <c r="H104" s="16">
        <f t="shared" si="217"/>
        <v>1</v>
      </c>
      <c r="I104" s="16">
        <f t="shared" si="218"/>
        <v>1</v>
      </c>
      <c r="J104" s="16">
        <f t="shared" si="219"/>
        <v>1</v>
      </c>
      <c r="K104" s="16">
        <f t="shared" si="220"/>
        <v>8</v>
      </c>
      <c r="L104" s="16">
        <f t="shared" si="221"/>
        <v>1</v>
      </c>
      <c r="M104" s="17">
        <f t="shared" si="222"/>
        <v>21</v>
      </c>
      <c r="N104" s="16">
        <f t="shared" si="223"/>
        <v>19</v>
      </c>
      <c r="O104" s="16">
        <f t="shared" si="224"/>
        <v>4</v>
      </c>
      <c r="P104" s="16">
        <f t="shared" si="225"/>
        <v>15</v>
      </c>
      <c r="Q104" s="2" t="s">
        <v>122</v>
      </c>
      <c r="R104" s="2">
        <v>40</v>
      </c>
      <c r="S104" s="19">
        <v>25</v>
      </c>
      <c r="T104" s="16">
        <f t="shared" si="226"/>
        <v>3</v>
      </c>
      <c r="U104" s="16">
        <f t="shared" si="227"/>
        <v>2</v>
      </c>
      <c r="V104" s="16">
        <f t="shared" si="228"/>
        <v>1</v>
      </c>
      <c r="W104" s="16">
        <f t="shared" si="229"/>
        <v>1</v>
      </c>
      <c r="X104" s="16">
        <f t="shared" si="230"/>
        <v>1</v>
      </c>
      <c r="Y104" s="16">
        <f t="shared" si="231"/>
        <v>1</v>
      </c>
      <c r="Z104" s="16">
        <f t="shared" si="232"/>
        <v>5</v>
      </c>
      <c r="AA104" s="16">
        <f t="shared" si="233"/>
        <v>1</v>
      </c>
      <c r="AB104" s="17">
        <f t="shared" si="234"/>
        <v>15</v>
      </c>
      <c r="AC104" s="16">
        <f t="shared" si="235"/>
        <v>10</v>
      </c>
      <c r="AD104" s="16">
        <f t="shared" si="236"/>
        <v>3</v>
      </c>
      <c r="AE104" s="16">
        <f t="shared" si="237"/>
        <v>7</v>
      </c>
    </row>
    <row r="105" spans="1:31" s="20" customFormat="1" ht="33.75" customHeight="1">
      <c r="A105" s="13">
        <v>102</v>
      </c>
      <c r="B105" s="5" t="s">
        <v>123</v>
      </c>
      <c r="C105" s="2">
        <v>40</v>
      </c>
      <c r="D105" s="19">
        <v>35</v>
      </c>
      <c r="E105" s="16">
        <f t="shared" si="214"/>
        <v>5</v>
      </c>
      <c r="F105" s="16">
        <f t="shared" si="215"/>
        <v>3</v>
      </c>
      <c r="G105" s="16">
        <f t="shared" si="216"/>
        <v>1</v>
      </c>
      <c r="H105" s="16">
        <f t="shared" si="217"/>
        <v>1</v>
      </c>
      <c r="I105" s="16">
        <f t="shared" si="218"/>
        <v>1</v>
      </c>
      <c r="J105" s="16">
        <f t="shared" si="219"/>
        <v>1</v>
      </c>
      <c r="K105" s="16">
        <f t="shared" si="220"/>
        <v>8</v>
      </c>
      <c r="L105" s="16">
        <f t="shared" si="221"/>
        <v>1</v>
      </c>
      <c r="M105" s="17">
        <f t="shared" si="222"/>
        <v>21</v>
      </c>
      <c r="N105" s="16">
        <f t="shared" si="223"/>
        <v>19</v>
      </c>
      <c r="O105" s="16">
        <f t="shared" si="224"/>
        <v>4</v>
      </c>
      <c r="P105" s="16">
        <f t="shared" si="225"/>
        <v>15</v>
      </c>
      <c r="Q105" s="2" t="s">
        <v>123</v>
      </c>
      <c r="R105" s="2">
        <v>40</v>
      </c>
      <c r="S105" s="19">
        <v>35</v>
      </c>
      <c r="T105" s="16">
        <f t="shared" si="226"/>
        <v>5</v>
      </c>
      <c r="U105" s="16">
        <f t="shared" si="227"/>
        <v>2</v>
      </c>
      <c r="V105" s="16">
        <f t="shared" si="228"/>
        <v>1</v>
      </c>
      <c r="W105" s="16">
        <f t="shared" si="229"/>
        <v>1</v>
      </c>
      <c r="X105" s="16">
        <f t="shared" si="230"/>
        <v>1</v>
      </c>
      <c r="Y105" s="16">
        <f t="shared" si="231"/>
        <v>1</v>
      </c>
      <c r="Z105" s="16">
        <f t="shared" si="232"/>
        <v>7</v>
      </c>
      <c r="AA105" s="16">
        <f t="shared" si="233"/>
        <v>1</v>
      </c>
      <c r="AB105" s="17">
        <f t="shared" si="234"/>
        <v>19</v>
      </c>
      <c r="AC105" s="16">
        <f t="shared" si="235"/>
        <v>16</v>
      </c>
      <c r="AD105" s="16">
        <f t="shared" si="236"/>
        <v>4</v>
      </c>
      <c r="AE105" s="16">
        <f t="shared" si="237"/>
        <v>12</v>
      </c>
    </row>
    <row r="106" spans="1:31" s="20" customFormat="1" ht="33.75" customHeight="1">
      <c r="A106" s="13">
        <v>103</v>
      </c>
      <c r="B106" s="5" t="s">
        <v>124</v>
      </c>
      <c r="C106" s="2">
        <v>40</v>
      </c>
      <c r="D106" s="19">
        <v>11</v>
      </c>
      <c r="E106" s="16">
        <f t="shared" si="214"/>
        <v>5</v>
      </c>
      <c r="F106" s="16">
        <f t="shared" si="215"/>
        <v>3</v>
      </c>
      <c r="G106" s="16">
        <f t="shared" si="216"/>
        <v>1</v>
      </c>
      <c r="H106" s="16">
        <f t="shared" si="217"/>
        <v>1</v>
      </c>
      <c r="I106" s="16">
        <f t="shared" si="218"/>
        <v>1</v>
      </c>
      <c r="J106" s="16">
        <f t="shared" si="219"/>
        <v>1</v>
      </c>
      <c r="K106" s="16">
        <f t="shared" si="220"/>
        <v>8</v>
      </c>
      <c r="L106" s="16">
        <f t="shared" si="221"/>
        <v>1</v>
      </c>
      <c r="M106" s="17">
        <f t="shared" si="222"/>
        <v>21</v>
      </c>
      <c r="N106" s="16">
        <f t="shared" si="223"/>
        <v>19</v>
      </c>
      <c r="O106" s="16">
        <f t="shared" si="224"/>
        <v>4</v>
      </c>
      <c r="P106" s="16">
        <f t="shared" si="225"/>
        <v>15</v>
      </c>
      <c r="Q106" s="2" t="s">
        <v>124</v>
      </c>
      <c r="R106" s="2">
        <v>40</v>
      </c>
      <c r="S106" s="19">
        <v>11</v>
      </c>
      <c r="T106" s="16">
        <f t="shared" si="226"/>
        <v>1</v>
      </c>
      <c r="U106" s="16">
        <f t="shared" si="227"/>
        <v>1</v>
      </c>
      <c r="V106" s="16">
        <f t="shared" si="228"/>
        <v>0</v>
      </c>
      <c r="W106" s="16">
        <f t="shared" si="229"/>
        <v>0</v>
      </c>
      <c r="X106" s="16">
        <f t="shared" si="230"/>
        <v>0</v>
      </c>
      <c r="Y106" s="16">
        <f t="shared" si="231"/>
        <v>0</v>
      </c>
      <c r="Z106" s="16">
        <f t="shared" si="232"/>
        <v>2</v>
      </c>
      <c r="AA106" s="16">
        <f t="shared" si="233"/>
        <v>0</v>
      </c>
      <c r="AB106" s="17">
        <f t="shared" si="234"/>
        <v>4</v>
      </c>
      <c r="AC106" s="16">
        <f t="shared" si="235"/>
        <v>7</v>
      </c>
      <c r="AD106" s="16">
        <f t="shared" si="236"/>
        <v>1</v>
      </c>
      <c r="AE106" s="16">
        <f t="shared" si="237"/>
        <v>6</v>
      </c>
    </row>
    <row r="107" spans="1:31" s="20" customFormat="1" ht="33.75" customHeight="1">
      <c r="A107" s="13">
        <v>104</v>
      </c>
      <c r="B107" s="5" t="s">
        <v>125</v>
      </c>
      <c r="C107" s="2">
        <v>40</v>
      </c>
      <c r="D107" s="19">
        <v>22</v>
      </c>
      <c r="E107" s="16">
        <f t="shared" si="214"/>
        <v>5</v>
      </c>
      <c r="F107" s="16">
        <f t="shared" si="215"/>
        <v>3</v>
      </c>
      <c r="G107" s="16">
        <f t="shared" si="216"/>
        <v>1</v>
      </c>
      <c r="H107" s="16">
        <f t="shared" si="217"/>
        <v>1</v>
      </c>
      <c r="I107" s="16">
        <f t="shared" si="218"/>
        <v>1</v>
      </c>
      <c r="J107" s="16">
        <f t="shared" si="219"/>
        <v>1</v>
      </c>
      <c r="K107" s="16">
        <f t="shared" si="220"/>
        <v>8</v>
      </c>
      <c r="L107" s="16">
        <f t="shared" si="221"/>
        <v>1</v>
      </c>
      <c r="M107" s="17">
        <f t="shared" si="222"/>
        <v>21</v>
      </c>
      <c r="N107" s="16">
        <f t="shared" si="223"/>
        <v>19</v>
      </c>
      <c r="O107" s="16">
        <f t="shared" si="224"/>
        <v>4</v>
      </c>
      <c r="P107" s="16">
        <f t="shared" si="225"/>
        <v>15</v>
      </c>
      <c r="Q107" s="2" t="s">
        <v>125</v>
      </c>
      <c r="R107" s="2">
        <v>40</v>
      </c>
      <c r="S107" s="19">
        <v>22</v>
      </c>
      <c r="T107" s="16">
        <f t="shared" si="226"/>
        <v>3</v>
      </c>
      <c r="U107" s="16">
        <f t="shared" si="227"/>
        <v>2</v>
      </c>
      <c r="V107" s="16">
        <f t="shared" si="228"/>
        <v>1</v>
      </c>
      <c r="W107" s="16">
        <f t="shared" si="229"/>
        <v>1</v>
      </c>
      <c r="X107" s="16">
        <f t="shared" si="230"/>
        <v>1</v>
      </c>
      <c r="Y107" s="16">
        <f t="shared" si="231"/>
        <v>0</v>
      </c>
      <c r="Z107" s="16">
        <f t="shared" si="232"/>
        <v>4</v>
      </c>
      <c r="AA107" s="16">
        <f t="shared" si="233"/>
        <v>0</v>
      </c>
      <c r="AB107" s="17">
        <f t="shared" si="234"/>
        <v>12</v>
      </c>
      <c r="AC107" s="16">
        <f t="shared" si="235"/>
        <v>10</v>
      </c>
      <c r="AD107" s="16">
        <f t="shared" si="236"/>
        <v>2</v>
      </c>
      <c r="AE107" s="16">
        <f t="shared" si="237"/>
        <v>8</v>
      </c>
    </row>
    <row r="108" spans="1:31" s="20" customFormat="1" ht="33.75" customHeight="1">
      <c r="A108" s="13">
        <v>105</v>
      </c>
      <c r="B108" s="5" t="s">
        <v>126</v>
      </c>
      <c r="C108" s="2">
        <v>48</v>
      </c>
      <c r="D108" s="19">
        <v>46</v>
      </c>
      <c r="E108" s="16">
        <f t="shared" si="166"/>
        <v>6</v>
      </c>
      <c r="F108" s="16">
        <f t="shared" si="167"/>
        <v>3</v>
      </c>
      <c r="G108" s="16">
        <f t="shared" si="168"/>
        <v>1</v>
      </c>
      <c r="H108" s="16">
        <f t="shared" si="169"/>
        <v>1</v>
      </c>
      <c r="I108" s="16">
        <f t="shared" si="170"/>
        <v>2</v>
      </c>
      <c r="J108" s="16">
        <f t="shared" si="171"/>
        <v>1</v>
      </c>
      <c r="K108" s="16">
        <f t="shared" si="172"/>
        <v>9</v>
      </c>
      <c r="L108" s="16">
        <f t="shared" si="173"/>
        <v>1</v>
      </c>
      <c r="M108" s="17">
        <f t="shared" si="174"/>
        <v>24</v>
      </c>
      <c r="N108" s="16">
        <f t="shared" si="175"/>
        <v>24</v>
      </c>
      <c r="O108" s="16">
        <f t="shared" si="176"/>
        <v>5</v>
      </c>
      <c r="P108" s="16">
        <f t="shared" si="177"/>
        <v>19</v>
      </c>
      <c r="Q108" s="2" t="s">
        <v>126</v>
      </c>
      <c r="R108" s="2">
        <v>48</v>
      </c>
      <c r="S108" s="19">
        <v>46</v>
      </c>
      <c r="T108" s="16">
        <f t="shared" si="178"/>
        <v>6</v>
      </c>
      <c r="U108" s="16">
        <f t="shared" si="179"/>
        <v>3</v>
      </c>
      <c r="V108" s="16">
        <f t="shared" si="180"/>
        <v>1</v>
      </c>
      <c r="W108" s="16">
        <f t="shared" si="181"/>
        <v>1</v>
      </c>
      <c r="X108" s="16">
        <f t="shared" si="182"/>
        <v>2</v>
      </c>
      <c r="Y108" s="16">
        <f t="shared" si="183"/>
        <v>1</v>
      </c>
      <c r="Z108" s="16">
        <f t="shared" si="184"/>
        <v>9</v>
      </c>
      <c r="AA108" s="16">
        <f t="shared" si="185"/>
        <v>1</v>
      </c>
      <c r="AB108" s="17">
        <f t="shared" si="186"/>
        <v>24</v>
      </c>
      <c r="AC108" s="16">
        <f t="shared" si="187"/>
        <v>22</v>
      </c>
      <c r="AD108" s="16">
        <f t="shared" si="188"/>
        <v>5</v>
      </c>
      <c r="AE108" s="16">
        <f t="shared" si="189"/>
        <v>17</v>
      </c>
    </row>
    <row r="109" spans="1:31" s="20" customFormat="1" ht="33.75" customHeight="1">
      <c r="A109" s="13">
        <v>106</v>
      </c>
      <c r="B109" s="5" t="s">
        <v>127</v>
      </c>
      <c r="C109" s="2">
        <v>48</v>
      </c>
      <c r="D109" s="19">
        <v>38</v>
      </c>
      <c r="E109" s="16">
        <f t="shared" si="166"/>
        <v>6</v>
      </c>
      <c r="F109" s="16">
        <f t="shared" si="167"/>
        <v>3</v>
      </c>
      <c r="G109" s="16">
        <f t="shared" si="168"/>
        <v>1</v>
      </c>
      <c r="H109" s="16">
        <f t="shared" si="169"/>
        <v>1</v>
      </c>
      <c r="I109" s="16">
        <f t="shared" si="170"/>
        <v>2</v>
      </c>
      <c r="J109" s="16">
        <f t="shared" si="171"/>
        <v>1</v>
      </c>
      <c r="K109" s="16">
        <f t="shared" si="172"/>
        <v>9</v>
      </c>
      <c r="L109" s="16">
        <f t="shared" si="173"/>
        <v>1</v>
      </c>
      <c r="M109" s="17">
        <f t="shared" si="174"/>
        <v>24</v>
      </c>
      <c r="N109" s="16">
        <f t="shared" si="175"/>
        <v>24</v>
      </c>
      <c r="O109" s="16">
        <f t="shared" si="176"/>
        <v>5</v>
      </c>
      <c r="P109" s="16">
        <f t="shared" si="177"/>
        <v>19</v>
      </c>
      <c r="Q109" s="2" t="s">
        <v>127</v>
      </c>
      <c r="R109" s="2">
        <v>48</v>
      </c>
      <c r="S109" s="19">
        <v>38</v>
      </c>
      <c r="T109" s="16">
        <f t="shared" si="178"/>
        <v>5</v>
      </c>
      <c r="U109" s="16">
        <f t="shared" si="179"/>
        <v>3</v>
      </c>
      <c r="V109" s="16">
        <f t="shared" si="180"/>
        <v>1</v>
      </c>
      <c r="W109" s="16">
        <f t="shared" si="181"/>
        <v>1</v>
      </c>
      <c r="X109" s="16">
        <f t="shared" si="182"/>
        <v>1</v>
      </c>
      <c r="Y109" s="16">
        <f t="shared" si="183"/>
        <v>1</v>
      </c>
      <c r="Z109" s="16">
        <f t="shared" si="184"/>
        <v>7</v>
      </c>
      <c r="AA109" s="16">
        <f t="shared" si="185"/>
        <v>1</v>
      </c>
      <c r="AB109" s="17">
        <f t="shared" si="186"/>
        <v>20</v>
      </c>
      <c r="AC109" s="16">
        <f t="shared" si="187"/>
        <v>18</v>
      </c>
      <c r="AD109" s="16">
        <f t="shared" si="188"/>
        <v>4</v>
      </c>
      <c r="AE109" s="16">
        <f t="shared" si="189"/>
        <v>14</v>
      </c>
    </row>
    <row r="110" spans="1:31" ht="33.75" customHeight="1">
      <c r="A110" s="13">
        <v>107</v>
      </c>
      <c r="B110" s="4" t="s">
        <v>128</v>
      </c>
      <c r="C110" s="1">
        <v>40</v>
      </c>
      <c r="D110" s="15">
        <v>29</v>
      </c>
      <c r="E110" s="16">
        <f>ROUND(C110*13%,0)</f>
        <v>5</v>
      </c>
      <c r="F110" s="16">
        <f>ROUND(C110*7%,0)</f>
        <v>3</v>
      </c>
      <c r="G110" s="16">
        <f>ROUND(C110*3%,0)</f>
        <v>1</v>
      </c>
      <c r="H110" s="16">
        <f>ROUND(C110*2.5%,0)</f>
        <v>1</v>
      </c>
      <c r="I110" s="16">
        <f>ROUND(C110*3.5%,0)</f>
        <v>1</v>
      </c>
      <c r="J110" s="16">
        <f>ROUND(C110*2%,0)</f>
        <v>1</v>
      </c>
      <c r="K110" s="16">
        <f>ROUND(C110*19%,0)</f>
        <v>8</v>
      </c>
      <c r="L110" s="16">
        <f>ROUND(C110*2%,0)</f>
        <v>1</v>
      </c>
      <c r="M110" s="17">
        <f>E110+F110+G110+H110+I110+J110+K110+L110</f>
        <v>21</v>
      </c>
      <c r="N110" s="16">
        <f>C110-M110</f>
        <v>19</v>
      </c>
      <c r="O110" s="16">
        <f>ROUND(C110*10%,0)</f>
        <v>4</v>
      </c>
      <c r="P110" s="16">
        <f>N110-O110</f>
        <v>15</v>
      </c>
      <c r="Q110" s="1" t="s">
        <v>128</v>
      </c>
      <c r="R110" s="1">
        <v>40</v>
      </c>
      <c r="S110" s="15">
        <v>29</v>
      </c>
      <c r="T110" s="16">
        <f>ROUND(S110*13%,0)</f>
        <v>4</v>
      </c>
      <c r="U110" s="16">
        <f>ROUND(S110*7%,0)</f>
        <v>2</v>
      </c>
      <c r="V110" s="16">
        <f>ROUND(S110*3%,0)</f>
        <v>1</v>
      </c>
      <c r="W110" s="16">
        <f>ROUND(S110*2.5%,0)</f>
        <v>1</v>
      </c>
      <c r="X110" s="16">
        <f>ROUND(S110*3.5%,0)</f>
        <v>1</v>
      </c>
      <c r="Y110" s="16">
        <f>ROUND(S110*2%,0)</f>
        <v>1</v>
      </c>
      <c r="Z110" s="16">
        <f>ROUND(S110*19%,0)</f>
        <v>6</v>
      </c>
      <c r="AA110" s="16">
        <f>ROUND(S110*2%,0)</f>
        <v>1</v>
      </c>
      <c r="AB110" s="17">
        <f>T110+U110+V110+W110+X110+Y110+Z110+AA110</f>
        <v>17</v>
      </c>
      <c r="AC110" s="16">
        <f>S110-AB110</f>
        <v>12</v>
      </c>
      <c r="AD110" s="16">
        <f>ROUND(S110*10%,0)</f>
        <v>3</v>
      </c>
      <c r="AE110" s="16">
        <f>AC110-AD110</f>
        <v>9</v>
      </c>
    </row>
    <row r="111" spans="1:31" ht="33.75" customHeight="1">
      <c r="A111" s="13">
        <v>108</v>
      </c>
      <c r="B111" s="4" t="s">
        <v>129</v>
      </c>
      <c r="C111" s="1">
        <v>40</v>
      </c>
      <c r="D111" s="15">
        <v>37</v>
      </c>
      <c r="E111" s="16">
        <f>ROUND(C111*13%,0)</f>
        <v>5</v>
      </c>
      <c r="F111" s="16">
        <f>ROUND(C111*7%,0)</f>
        <v>3</v>
      </c>
      <c r="G111" s="16">
        <f>ROUND(C111*3%,0)</f>
        <v>1</v>
      </c>
      <c r="H111" s="16">
        <f>ROUND(C111*2.5%,0)</f>
        <v>1</v>
      </c>
      <c r="I111" s="16">
        <f>ROUND(C111*3.5%,0)</f>
        <v>1</v>
      </c>
      <c r="J111" s="16">
        <f>ROUND(C111*2%,0)</f>
        <v>1</v>
      </c>
      <c r="K111" s="16">
        <f>ROUND(C111*19%,0)</f>
        <v>8</v>
      </c>
      <c r="L111" s="16">
        <f>ROUND(C111*2%,0)</f>
        <v>1</v>
      </c>
      <c r="M111" s="17">
        <f>E111+F111+G111+H111+I111+J111+K111+L111</f>
        <v>21</v>
      </c>
      <c r="N111" s="16">
        <f>C111-M111</f>
        <v>19</v>
      </c>
      <c r="O111" s="16">
        <f>ROUND(C111*10%,0)</f>
        <v>4</v>
      </c>
      <c r="P111" s="16">
        <f>N111-O111</f>
        <v>15</v>
      </c>
      <c r="Q111" s="1" t="s">
        <v>129</v>
      </c>
      <c r="R111" s="1">
        <v>40</v>
      </c>
      <c r="S111" s="15">
        <v>37</v>
      </c>
      <c r="T111" s="16">
        <f>ROUND(S111*13%,0)</f>
        <v>5</v>
      </c>
      <c r="U111" s="16">
        <f>ROUND(S111*7%,0)</f>
        <v>3</v>
      </c>
      <c r="V111" s="16">
        <f>ROUND(S111*3%,0)</f>
        <v>1</v>
      </c>
      <c r="W111" s="16">
        <f>ROUND(S111*2.5%,0)</f>
        <v>1</v>
      </c>
      <c r="X111" s="16">
        <f>ROUND(S111*3.5%,0)</f>
        <v>1</v>
      </c>
      <c r="Y111" s="16">
        <f>ROUND(S111*2%,0)</f>
        <v>1</v>
      </c>
      <c r="Z111" s="16">
        <f>ROUND(S111*19%,0)</f>
        <v>7</v>
      </c>
      <c r="AA111" s="16">
        <f>ROUND(S111*2%,0)</f>
        <v>1</v>
      </c>
      <c r="AB111" s="17">
        <f>T111+U111+V111+W111+X111+Y111+Z111+AA111</f>
        <v>20</v>
      </c>
      <c r="AC111" s="16">
        <f>S111-AB111</f>
        <v>17</v>
      </c>
      <c r="AD111" s="16">
        <f>ROUND(S111*10%,0)</f>
        <v>4</v>
      </c>
      <c r="AE111" s="16">
        <f>AC111-AD111</f>
        <v>13</v>
      </c>
    </row>
    <row r="112" spans="1:31" s="20" customFormat="1" ht="33.75" customHeight="1">
      <c r="A112" s="13">
        <v>109</v>
      </c>
      <c r="B112" s="5" t="s">
        <v>130</v>
      </c>
      <c r="C112" s="2">
        <v>40</v>
      </c>
      <c r="D112" s="19">
        <v>17</v>
      </c>
      <c r="E112" s="16">
        <f t="shared" si="166"/>
        <v>5</v>
      </c>
      <c r="F112" s="16">
        <f t="shared" si="167"/>
        <v>3</v>
      </c>
      <c r="G112" s="16">
        <f t="shared" si="168"/>
        <v>1</v>
      </c>
      <c r="H112" s="16">
        <f t="shared" si="169"/>
        <v>1</v>
      </c>
      <c r="I112" s="16">
        <f t="shared" si="170"/>
        <v>1</v>
      </c>
      <c r="J112" s="16">
        <f t="shared" si="171"/>
        <v>1</v>
      </c>
      <c r="K112" s="16">
        <f t="shared" si="172"/>
        <v>8</v>
      </c>
      <c r="L112" s="16">
        <f t="shared" si="173"/>
        <v>1</v>
      </c>
      <c r="M112" s="17">
        <f t="shared" si="174"/>
        <v>21</v>
      </c>
      <c r="N112" s="16">
        <f t="shared" si="175"/>
        <v>19</v>
      </c>
      <c r="O112" s="16">
        <f t="shared" si="176"/>
        <v>4</v>
      </c>
      <c r="P112" s="16">
        <f t="shared" si="177"/>
        <v>15</v>
      </c>
      <c r="Q112" s="2" t="s">
        <v>130</v>
      </c>
      <c r="R112" s="2">
        <v>40</v>
      </c>
      <c r="S112" s="19">
        <v>17</v>
      </c>
      <c r="T112" s="16">
        <f t="shared" si="178"/>
        <v>2</v>
      </c>
      <c r="U112" s="16">
        <f t="shared" si="179"/>
        <v>1</v>
      </c>
      <c r="V112" s="16">
        <f t="shared" si="180"/>
        <v>1</v>
      </c>
      <c r="W112" s="16">
        <f t="shared" si="181"/>
        <v>0</v>
      </c>
      <c r="X112" s="16">
        <f t="shared" si="182"/>
        <v>1</v>
      </c>
      <c r="Y112" s="16">
        <f t="shared" si="183"/>
        <v>0</v>
      </c>
      <c r="Z112" s="16">
        <f t="shared" si="184"/>
        <v>3</v>
      </c>
      <c r="AA112" s="16">
        <f t="shared" si="185"/>
        <v>0</v>
      </c>
      <c r="AB112" s="17">
        <f t="shared" si="186"/>
        <v>8</v>
      </c>
      <c r="AC112" s="16">
        <f t="shared" si="187"/>
        <v>9</v>
      </c>
      <c r="AD112" s="16">
        <f t="shared" si="188"/>
        <v>2</v>
      </c>
      <c r="AE112" s="16">
        <f t="shared" si="189"/>
        <v>7</v>
      </c>
    </row>
    <row r="113" spans="1:32" s="20" customFormat="1" ht="33.75" customHeight="1">
      <c r="A113" s="13">
        <v>110</v>
      </c>
      <c r="B113" s="5" t="s">
        <v>131</v>
      </c>
      <c r="C113" s="2">
        <v>40</v>
      </c>
      <c r="D113" s="19">
        <v>20</v>
      </c>
      <c r="E113" s="16">
        <f t="shared" si="166"/>
        <v>5</v>
      </c>
      <c r="F113" s="16">
        <f t="shared" si="167"/>
        <v>3</v>
      </c>
      <c r="G113" s="16">
        <f t="shared" si="168"/>
        <v>1</v>
      </c>
      <c r="H113" s="16">
        <f t="shared" si="169"/>
        <v>1</v>
      </c>
      <c r="I113" s="16">
        <f t="shared" si="170"/>
        <v>1</v>
      </c>
      <c r="J113" s="16">
        <f t="shared" si="171"/>
        <v>1</v>
      </c>
      <c r="K113" s="16">
        <f t="shared" si="172"/>
        <v>8</v>
      </c>
      <c r="L113" s="16">
        <f t="shared" si="173"/>
        <v>1</v>
      </c>
      <c r="M113" s="17">
        <f t="shared" si="174"/>
        <v>21</v>
      </c>
      <c r="N113" s="16">
        <f t="shared" si="175"/>
        <v>19</v>
      </c>
      <c r="O113" s="16">
        <f t="shared" si="176"/>
        <v>4</v>
      </c>
      <c r="P113" s="16">
        <f t="shared" si="177"/>
        <v>15</v>
      </c>
      <c r="Q113" s="2" t="s">
        <v>131</v>
      </c>
      <c r="R113" s="2">
        <v>40</v>
      </c>
      <c r="S113" s="19">
        <v>20</v>
      </c>
      <c r="T113" s="16">
        <f t="shared" si="178"/>
        <v>3</v>
      </c>
      <c r="U113" s="16">
        <f t="shared" si="179"/>
        <v>1</v>
      </c>
      <c r="V113" s="16">
        <f t="shared" si="180"/>
        <v>1</v>
      </c>
      <c r="W113" s="16">
        <f t="shared" si="181"/>
        <v>1</v>
      </c>
      <c r="X113" s="16">
        <f t="shared" si="182"/>
        <v>1</v>
      </c>
      <c r="Y113" s="16">
        <f t="shared" si="183"/>
        <v>0</v>
      </c>
      <c r="Z113" s="16">
        <f t="shared" si="184"/>
        <v>4</v>
      </c>
      <c r="AA113" s="16">
        <f t="shared" si="185"/>
        <v>0</v>
      </c>
      <c r="AB113" s="17">
        <f t="shared" si="186"/>
        <v>11</v>
      </c>
      <c r="AC113" s="16">
        <f t="shared" si="187"/>
        <v>9</v>
      </c>
      <c r="AD113" s="16">
        <f t="shared" si="188"/>
        <v>2</v>
      </c>
      <c r="AE113" s="16">
        <f t="shared" si="189"/>
        <v>7</v>
      </c>
    </row>
    <row r="114" spans="1:32" s="2" customFormat="1" ht="33.75" customHeight="1">
      <c r="A114" s="13">
        <v>111</v>
      </c>
      <c r="B114" s="5" t="s">
        <v>132</v>
      </c>
      <c r="C114" s="2">
        <v>40</v>
      </c>
      <c r="D114" s="2">
        <v>38</v>
      </c>
      <c r="E114" s="16">
        <f t="shared" si="166"/>
        <v>5</v>
      </c>
      <c r="F114" s="16">
        <f t="shared" si="167"/>
        <v>3</v>
      </c>
      <c r="G114" s="16">
        <f t="shared" si="168"/>
        <v>1</v>
      </c>
      <c r="H114" s="16">
        <f t="shared" si="169"/>
        <v>1</v>
      </c>
      <c r="I114" s="16">
        <f t="shared" si="170"/>
        <v>1</v>
      </c>
      <c r="J114" s="16">
        <f t="shared" si="171"/>
        <v>1</v>
      </c>
      <c r="K114" s="16">
        <f t="shared" si="172"/>
        <v>8</v>
      </c>
      <c r="L114" s="16">
        <f t="shared" si="173"/>
        <v>1</v>
      </c>
      <c r="M114" s="17">
        <f t="shared" si="174"/>
        <v>21</v>
      </c>
      <c r="N114" s="16">
        <f t="shared" si="175"/>
        <v>19</v>
      </c>
      <c r="O114" s="16">
        <f t="shared" si="176"/>
        <v>4</v>
      </c>
      <c r="P114" s="16">
        <f t="shared" si="177"/>
        <v>15</v>
      </c>
      <c r="Q114" s="2" t="s">
        <v>132</v>
      </c>
      <c r="R114" s="2">
        <v>40</v>
      </c>
      <c r="S114" s="2">
        <v>38</v>
      </c>
      <c r="T114" s="16">
        <f t="shared" si="178"/>
        <v>5</v>
      </c>
      <c r="U114" s="16">
        <f t="shared" si="179"/>
        <v>3</v>
      </c>
      <c r="V114" s="16">
        <f t="shared" si="180"/>
        <v>1</v>
      </c>
      <c r="W114" s="16">
        <f t="shared" si="181"/>
        <v>1</v>
      </c>
      <c r="X114" s="16">
        <f t="shared" si="182"/>
        <v>1</v>
      </c>
      <c r="Y114" s="16">
        <f t="shared" si="183"/>
        <v>1</v>
      </c>
      <c r="Z114" s="16">
        <f t="shared" si="184"/>
        <v>7</v>
      </c>
      <c r="AA114" s="16">
        <f t="shared" si="185"/>
        <v>1</v>
      </c>
      <c r="AB114" s="17">
        <f t="shared" si="186"/>
        <v>20</v>
      </c>
      <c r="AC114" s="16">
        <f t="shared" si="187"/>
        <v>18</v>
      </c>
      <c r="AD114" s="16">
        <f t="shared" si="188"/>
        <v>4</v>
      </c>
      <c r="AE114" s="16">
        <f t="shared" si="189"/>
        <v>14</v>
      </c>
    </row>
    <row r="115" spans="1:32" s="2" customFormat="1" ht="33.75" customHeight="1">
      <c r="A115" s="13">
        <v>112</v>
      </c>
      <c r="B115" s="5" t="s">
        <v>133</v>
      </c>
      <c r="C115" s="2">
        <v>40</v>
      </c>
      <c r="D115" s="2">
        <v>35</v>
      </c>
      <c r="E115" s="16">
        <f t="shared" si="166"/>
        <v>5</v>
      </c>
      <c r="F115" s="16">
        <f t="shared" si="167"/>
        <v>3</v>
      </c>
      <c r="G115" s="16">
        <f t="shared" si="168"/>
        <v>1</v>
      </c>
      <c r="H115" s="16">
        <f t="shared" si="169"/>
        <v>1</v>
      </c>
      <c r="I115" s="16">
        <f t="shared" si="170"/>
        <v>1</v>
      </c>
      <c r="J115" s="16">
        <f t="shared" si="171"/>
        <v>1</v>
      </c>
      <c r="K115" s="16">
        <f t="shared" si="172"/>
        <v>8</v>
      </c>
      <c r="L115" s="16">
        <f t="shared" si="173"/>
        <v>1</v>
      </c>
      <c r="M115" s="17">
        <f t="shared" si="174"/>
        <v>21</v>
      </c>
      <c r="N115" s="16">
        <f t="shared" si="175"/>
        <v>19</v>
      </c>
      <c r="O115" s="16">
        <f t="shared" si="176"/>
        <v>4</v>
      </c>
      <c r="P115" s="16">
        <f t="shared" si="177"/>
        <v>15</v>
      </c>
      <c r="Q115" s="2" t="s">
        <v>133</v>
      </c>
      <c r="R115" s="2">
        <v>40</v>
      </c>
      <c r="S115" s="2">
        <v>35</v>
      </c>
      <c r="T115" s="16">
        <f t="shared" si="178"/>
        <v>5</v>
      </c>
      <c r="U115" s="16">
        <f t="shared" si="179"/>
        <v>2</v>
      </c>
      <c r="V115" s="16">
        <f t="shared" si="180"/>
        <v>1</v>
      </c>
      <c r="W115" s="16">
        <f t="shared" si="181"/>
        <v>1</v>
      </c>
      <c r="X115" s="16">
        <f t="shared" si="182"/>
        <v>1</v>
      </c>
      <c r="Y115" s="16">
        <f t="shared" si="183"/>
        <v>1</v>
      </c>
      <c r="Z115" s="16">
        <f t="shared" si="184"/>
        <v>7</v>
      </c>
      <c r="AA115" s="16">
        <f t="shared" si="185"/>
        <v>1</v>
      </c>
      <c r="AB115" s="17">
        <f t="shared" si="186"/>
        <v>19</v>
      </c>
      <c r="AC115" s="16">
        <f t="shared" si="187"/>
        <v>16</v>
      </c>
      <c r="AD115" s="16">
        <f t="shared" si="188"/>
        <v>4</v>
      </c>
      <c r="AE115" s="16">
        <f t="shared" si="189"/>
        <v>12</v>
      </c>
    </row>
    <row r="116" spans="1:32" s="2" customFormat="1" ht="33.75" customHeight="1">
      <c r="A116" s="13">
        <v>113</v>
      </c>
      <c r="B116" s="5" t="s">
        <v>134</v>
      </c>
      <c r="C116" s="2">
        <v>40</v>
      </c>
      <c r="D116" s="2">
        <v>11</v>
      </c>
      <c r="E116" s="16">
        <f t="shared" si="166"/>
        <v>5</v>
      </c>
      <c r="F116" s="16">
        <f t="shared" si="167"/>
        <v>3</v>
      </c>
      <c r="G116" s="16">
        <f t="shared" si="168"/>
        <v>1</v>
      </c>
      <c r="H116" s="16">
        <f t="shared" si="169"/>
        <v>1</v>
      </c>
      <c r="I116" s="16">
        <f t="shared" si="170"/>
        <v>1</v>
      </c>
      <c r="J116" s="16">
        <f t="shared" si="171"/>
        <v>1</v>
      </c>
      <c r="K116" s="16">
        <f t="shared" si="172"/>
        <v>8</v>
      </c>
      <c r="L116" s="16">
        <f t="shared" si="173"/>
        <v>1</v>
      </c>
      <c r="M116" s="17">
        <f t="shared" si="174"/>
        <v>21</v>
      </c>
      <c r="N116" s="16">
        <f t="shared" si="175"/>
        <v>19</v>
      </c>
      <c r="O116" s="16">
        <f t="shared" si="176"/>
        <v>4</v>
      </c>
      <c r="P116" s="16">
        <f t="shared" si="177"/>
        <v>15</v>
      </c>
      <c r="Q116" s="2" t="s">
        <v>134</v>
      </c>
      <c r="R116" s="2">
        <v>40</v>
      </c>
      <c r="S116" s="2">
        <v>11</v>
      </c>
      <c r="T116" s="16">
        <f t="shared" si="178"/>
        <v>1</v>
      </c>
      <c r="U116" s="16">
        <f t="shared" si="179"/>
        <v>1</v>
      </c>
      <c r="V116" s="16">
        <f t="shared" si="180"/>
        <v>0</v>
      </c>
      <c r="W116" s="16">
        <f t="shared" si="181"/>
        <v>0</v>
      </c>
      <c r="X116" s="16">
        <f t="shared" si="182"/>
        <v>0</v>
      </c>
      <c r="Y116" s="16">
        <f t="shared" si="183"/>
        <v>0</v>
      </c>
      <c r="Z116" s="16">
        <f t="shared" si="184"/>
        <v>2</v>
      </c>
      <c r="AA116" s="16">
        <f t="shared" si="185"/>
        <v>0</v>
      </c>
      <c r="AB116" s="17">
        <f t="shared" si="186"/>
        <v>4</v>
      </c>
      <c r="AC116" s="16">
        <f t="shared" si="187"/>
        <v>7</v>
      </c>
      <c r="AD116" s="16">
        <f t="shared" si="188"/>
        <v>1</v>
      </c>
      <c r="AE116" s="16">
        <f t="shared" si="189"/>
        <v>6</v>
      </c>
    </row>
    <row r="117" spans="1:32" s="2" customFormat="1" ht="33.75" customHeight="1">
      <c r="A117" s="13">
        <v>114</v>
      </c>
      <c r="B117" s="5" t="s">
        <v>135</v>
      </c>
      <c r="C117" s="2">
        <v>40</v>
      </c>
      <c r="D117" s="2">
        <v>16</v>
      </c>
      <c r="E117" s="16">
        <f t="shared" si="166"/>
        <v>5</v>
      </c>
      <c r="F117" s="16">
        <f t="shared" si="167"/>
        <v>3</v>
      </c>
      <c r="G117" s="16">
        <f t="shared" si="168"/>
        <v>1</v>
      </c>
      <c r="H117" s="16">
        <f t="shared" si="169"/>
        <v>1</v>
      </c>
      <c r="I117" s="16">
        <f t="shared" si="170"/>
        <v>1</v>
      </c>
      <c r="J117" s="16">
        <f t="shared" si="171"/>
        <v>1</v>
      </c>
      <c r="K117" s="16">
        <f t="shared" si="172"/>
        <v>8</v>
      </c>
      <c r="L117" s="16">
        <f t="shared" si="173"/>
        <v>1</v>
      </c>
      <c r="M117" s="17">
        <f t="shared" si="174"/>
        <v>21</v>
      </c>
      <c r="N117" s="16">
        <f t="shared" si="175"/>
        <v>19</v>
      </c>
      <c r="O117" s="16">
        <f t="shared" si="176"/>
        <v>4</v>
      </c>
      <c r="P117" s="16">
        <f t="shared" si="177"/>
        <v>15</v>
      </c>
      <c r="Q117" s="2" t="s">
        <v>135</v>
      </c>
      <c r="R117" s="2">
        <v>40</v>
      </c>
      <c r="S117" s="2">
        <v>16</v>
      </c>
      <c r="T117" s="16">
        <f t="shared" si="178"/>
        <v>2</v>
      </c>
      <c r="U117" s="16">
        <f t="shared" si="179"/>
        <v>1</v>
      </c>
      <c r="V117" s="16">
        <f t="shared" si="180"/>
        <v>0</v>
      </c>
      <c r="W117" s="16">
        <f t="shared" si="181"/>
        <v>0</v>
      </c>
      <c r="X117" s="16">
        <f t="shared" si="182"/>
        <v>1</v>
      </c>
      <c r="Y117" s="16">
        <f t="shared" si="183"/>
        <v>0</v>
      </c>
      <c r="Z117" s="16">
        <f t="shared" si="184"/>
        <v>3</v>
      </c>
      <c r="AA117" s="16">
        <f t="shared" si="185"/>
        <v>0</v>
      </c>
      <c r="AB117" s="17">
        <f t="shared" si="186"/>
        <v>7</v>
      </c>
      <c r="AC117" s="16">
        <f t="shared" si="187"/>
        <v>9</v>
      </c>
      <c r="AD117" s="16">
        <f t="shared" si="188"/>
        <v>2</v>
      </c>
      <c r="AE117" s="16">
        <f t="shared" si="189"/>
        <v>7</v>
      </c>
    </row>
    <row r="118" spans="1:32" s="2" customFormat="1" ht="33.75" customHeight="1">
      <c r="A118" s="13">
        <v>115</v>
      </c>
      <c r="B118" s="5" t="s">
        <v>136</v>
      </c>
      <c r="C118" s="2">
        <v>40</v>
      </c>
      <c r="D118" s="2">
        <v>6</v>
      </c>
      <c r="E118" s="16">
        <f>ROUND(C118*13%,0)</f>
        <v>5</v>
      </c>
      <c r="F118" s="16">
        <f>ROUND(C118*7%,0)</f>
        <v>3</v>
      </c>
      <c r="G118" s="16">
        <f>ROUND(C118*3%,0)</f>
        <v>1</v>
      </c>
      <c r="H118" s="16">
        <f>ROUND(C118*2.5%,0)</f>
        <v>1</v>
      </c>
      <c r="I118" s="16">
        <f>ROUND(C118*3.5%,0)</f>
        <v>1</v>
      </c>
      <c r="J118" s="16">
        <f>ROUND(C118*2%,0)</f>
        <v>1</v>
      </c>
      <c r="K118" s="16">
        <f>ROUND(C118*19%,0)</f>
        <v>8</v>
      </c>
      <c r="L118" s="16">
        <f>ROUND(C118*2%,0)</f>
        <v>1</v>
      </c>
      <c r="M118" s="17">
        <f>E118+F118+G118+H118+I118+J118+K118+L118</f>
        <v>21</v>
      </c>
      <c r="N118" s="16">
        <f>C118-M118</f>
        <v>19</v>
      </c>
      <c r="O118" s="16">
        <f>ROUND(C118*10%,0)</f>
        <v>4</v>
      </c>
      <c r="P118" s="16">
        <f>N118-O118</f>
        <v>15</v>
      </c>
      <c r="Q118" s="2" t="s">
        <v>136</v>
      </c>
      <c r="R118" s="2">
        <v>40</v>
      </c>
      <c r="S118" s="2">
        <v>6</v>
      </c>
      <c r="T118" s="16">
        <f>ROUND(S118*13%,0)</f>
        <v>1</v>
      </c>
      <c r="U118" s="16">
        <f>ROUND(S118*7%,0)</f>
        <v>0</v>
      </c>
      <c r="V118" s="16">
        <f>ROUND(S118*3%,0)</f>
        <v>0</v>
      </c>
      <c r="W118" s="16">
        <f>ROUND(S118*2.5%,0)</f>
        <v>0</v>
      </c>
      <c r="X118" s="16">
        <f>ROUND(S118*3.5%,0)</f>
        <v>0</v>
      </c>
      <c r="Y118" s="16">
        <f>ROUND(S118*2%,0)</f>
        <v>0</v>
      </c>
      <c r="Z118" s="16">
        <f>ROUND(S118*19%,0)</f>
        <v>1</v>
      </c>
      <c r="AA118" s="16">
        <f>ROUND(S118*2%,0)</f>
        <v>0</v>
      </c>
      <c r="AB118" s="17">
        <f>T118+U118+V118+W118+X118+Y118+Z118+AA118</f>
        <v>2</v>
      </c>
      <c r="AC118" s="16">
        <f>S118-AB118</f>
        <v>4</v>
      </c>
      <c r="AD118" s="16">
        <f>ROUND(S118*10%,0)</f>
        <v>1</v>
      </c>
      <c r="AE118" s="16">
        <f>AC118-AD118</f>
        <v>3</v>
      </c>
    </row>
    <row r="119" spans="1:32" s="2" customFormat="1" ht="33.75" customHeight="1">
      <c r="A119" s="13">
        <v>116</v>
      </c>
      <c r="B119" s="5" t="s">
        <v>137</v>
      </c>
      <c r="C119" s="2">
        <v>40</v>
      </c>
      <c r="D119" s="2">
        <v>23</v>
      </c>
      <c r="E119" s="16">
        <f>ROUND(C119*13%,0)</f>
        <v>5</v>
      </c>
      <c r="F119" s="16">
        <f>ROUND(C119*7%,0)</f>
        <v>3</v>
      </c>
      <c r="G119" s="16">
        <f>ROUND(C119*3%,0)</f>
        <v>1</v>
      </c>
      <c r="H119" s="16">
        <f>ROUND(C119*2.5%,0)</f>
        <v>1</v>
      </c>
      <c r="I119" s="16">
        <f>ROUND(C119*3.5%,0)</f>
        <v>1</v>
      </c>
      <c r="J119" s="16">
        <f>ROUND(C119*2%,0)</f>
        <v>1</v>
      </c>
      <c r="K119" s="16">
        <f>ROUND(C119*19%,0)</f>
        <v>8</v>
      </c>
      <c r="L119" s="16">
        <f>ROUND(C119*2%,0)</f>
        <v>1</v>
      </c>
      <c r="M119" s="17">
        <f>E119+F119+G119+H119+I119+J119+K119+L119</f>
        <v>21</v>
      </c>
      <c r="N119" s="16">
        <f>C119-M119</f>
        <v>19</v>
      </c>
      <c r="O119" s="16">
        <f>ROUND(C119*10%,0)</f>
        <v>4</v>
      </c>
      <c r="P119" s="16">
        <f>N119-O119</f>
        <v>15</v>
      </c>
      <c r="Q119" s="2" t="s">
        <v>137</v>
      </c>
      <c r="R119" s="2">
        <v>40</v>
      </c>
      <c r="S119" s="2">
        <v>23</v>
      </c>
      <c r="T119" s="16">
        <f>ROUND(S119*13%,0)</f>
        <v>3</v>
      </c>
      <c r="U119" s="16">
        <f>ROUND(S119*7%,0)</f>
        <v>2</v>
      </c>
      <c r="V119" s="16">
        <f>ROUND(S119*3%,0)</f>
        <v>1</v>
      </c>
      <c r="W119" s="16">
        <f>ROUND(S119*2.5%,0)</f>
        <v>1</v>
      </c>
      <c r="X119" s="16">
        <f>ROUND(S119*3.5%,0)</f>
        <v>1</v>
      </c>
      <c r="Y119" s="16">
        <f>ROUND(S119*2%,0)</f>
        <v>0</v>
      </c>
      <c r="Z119" s="16">
        <f>ROUND(S119*19%,0)</f>
        <v>4</v>
      </c>
      <c r="AA119" s="16">
        <f>ROUND(S119*2%,0)</f>
        <v>0</v>
      </c>
      <c r="AB119" s="17">
        <f>T119+U119+V119+W119+X119+Y119+Z119+AA119</f>
        <v>12</v>
      </c>
      <c r="AC119" s="16">
        <f>S119-AB119</f>
        <v>11</v>
      </c>
      <c r="AD119" s="16">
        <f>ROUND(S119*10%,0)</f>
        <v>2</v>
      </c>
      <c r="AE119" s="16">
        <f>AC119-AD119</f>
        <v>9</v>
      </c>
    </row>
    <row r="120" spans="1:32" ht="33.75" customHeight="1">
      <c r="A120" s="13">
        <v>117</v>
      </c>
      <c r="B120" s="4" t="s">
        <v>138</v>
      </c>
      <c r="C120" s="1">
        <v>40</v>
      </c>
      <c r="D120" s="1">
        <v>22</v>
      </c>
      <c r="E120" s="16">
        <f>ROUND(C120*13%,0)</f>
        <v>5</v>
      </c>
      <c r="F120" s="16">
        <f>ROUND(C120*7%,0)</f>
        <v>3</v>
      </c>
      <c r="G120" s="16">
        <f>ROUND(C120*3%,0)</f>
        <v>1</v>
      </c>
      <c r="H120" s="16">
        <f>ROUND(C120*2.5%,0)</f>
        <v>1</v>
      </c>
      <c r="I120" s="16">
        <f>ROUND(C120*3.5%,0)</f>
        <v>1</v>
      </c>
      <c r="J120" s="16">
        <f>ROUND(C120*2%,0)</f>
        <v>1</v>
      </c>
      <c r="K120" s="16">
        <f>ROUND(C120*19%,0)</f>
        <v>8</v>
      </c>
      <c r="L120" s="16">
        <f>ROUND(C120*2%,0)</f>
        <v>1</v>
      </c>
      <c r="M120" s="17">
        <f>E120+F120+G120+H120+I120+J120+K120+L120</f>
        <v>21</v>
      </c>
      <c r="N120" s="16">
        <f>C120-M120</f>
        <v>19</v>
      </c>
      <c r="O120" s="16">
        <f>ROUND(C120*10%,0)</f>
        <v>4</v>
      </c>
      <c r="P120" s="16">
        <f>N120-O120</f>
        <v>15</v>
      </c>
      <c r="Q120" s="4" t="s">
        <v>138</v>
      </c>
      <c r="R120" s="1">
        <v>40</v>
      </c>
      <c r="S120" s="1">
        <v>22</v>
      </c>
      <c r="T120" s="16">
        <f>ROUND(S120*13%,0)</f>
        <v>3</v>
      </c>
      <c r="U120" s="16">
        <f>ROUND(S120*7%,0)</f>
        <v>2</v>
      </c>
      <c r="V120" s="16">
        <f>ROUND(S120*3%,0)</f>
        <v>1</v>
      </c>
      <c r="W120" s="16">
        <f>ROUND(S120*2.5%,0)</f>
        <v>1</v>
      </c>
      <c r="X120" s="16">
        <f>ROUND(S120*3.5%,0)</f>
        <v>1</v>
      </c>
      <c r="Y120" s="16">
        <f>ROUND(S120*2%,0)</f>
        <v>0</v>
      </c>
      <c r="Z120" s="16">
        <f>ROUND(S120*19%,0)</f>
        <v>4</v>
      </c>
      <c r="AA120" s="16">
        <f>ROUND(S120*2%,0)</f>
        <v>0</v>
      </c>
      <c r="AB120" s="17">
        <f>T120+U120+V120+W120+X120+Y120+Z120+AA120</f>
        <v>12</v>
      </c>
      <c r="AC120" s="16">
        <f>S120-AB120</f>
        <v>10</v>
      </c>
      <c r="AD120" s="16">
        <f>ROUND(S120*10%,0)</f>
        <v>2</v>
      </c>
      <c r="AE120" s="16">
        <f>AC120-AD120</f>
        <v>8</v>
      </c>
    </row>
    <row r="121" spans="1:32" ht="33.75" customHeight="1">
      <c r="A121" s="13">
        <v>118</v>
      </c>
      <c r="B121" s="4" t="s">
        <v>139</v>
      </c>
      <c r="C121" s="1">
        <v>40</v>
      </c>
      <c r="D121" s="1">
        <v>39</v>
      </c>
      <c r="E121" s="16">
        <f>ROUND(C121*13%,0)</f>
        <v>5</v>
      </c>
      <c r="F121" s="16">
        <f>ROUND(C121*7%,0)</f>
        <v>3</v>
      </c>
      <c r="G121" s="16">
        <f>ROUND(C121*3%,0)</f>
        <v>1</v>
      </c>
      <c r="H121" s="16">
        <f>ROUND(C121*2.5%,0)</f>
        <v>1</v>
      </c>
      <c r="I121" s="16">
        <f>ROUND(C121*3.5%,0)</f>
        <v>1</v>
      </c>
      <c r="J121" s="16">
        <f>ROUND(C121*2%,0)</f>
        <v>1</v>
      </c>
      <c r="K121" s="16">
        <f>ROUND(C121*19%,0)</f>
        <v>8</v>
      </c>
      <c r="L121" s="16">
        <f>ROUND(C121*2%,0)</f>
        <v>1</v>
      </c>
      <c r="M121" s="17">
        <f>E121+F121+G121+H121+I121+J121+K121+L121</f>
        <v>21</v>
      </c>
      <c r="N121" s="16">
        <f>C121-M121</f>
        <v>19</v>
      </c>
      <c r="O121" s="16">
        <f>ROUND(C121*10%,0)</f>
        <v>4</v>
      </c>
      <c r="P121" s="16">
        <f>N121-O121</f>
        <v>15</v>
      </c>
      <c r="Q121" s="4" t="s">
        <v>139</v>
      </c>
      <c r="R121" s="1">
        <v>40</v>
      </c>
      <c r="S121" s="1">
        <v>39</v>
      </c>
      <c r="T121" s="16"/>
      <c r="U121" s="16"/>
      <c r="V121" s="16"/>
      <c r="W121" s="16"/>
      <c r="X121" s="16"/>
      <c r="Y121" s="16"/>
      <c r="Z121" s="16"/>
      <c r="AA121" s="16"/>
      <c r="AB121" s="17"/>
      <c r="AC121" s="16"/>
      <c r="AD121" s="16"/>
      <c r="AE121" s="16"/>
    </row>
    <row r="122" spans="1:32" s="2" customFormat="1" ht="33.75" customHeight="1">
      <c r="A122" s="13">
        <v>119</v>
      </c>
      <c r="B122" s="5" t="s">
        <v>140</v>
      </c>
      <c r="C122" s="2">
        <v>40</v>
      </c>
      <c r="D122" s="2">
        <v>27</v>
      </c>
      <c r="E122" s="16">
        <f t="shared" si="166"/>
        <v>5</v>
      </c>
      <c r="F122" s="16">
        <f t="shared" si="167"/>
        <v>3</v>
      </c>
      <c r="G122" s="16">
        <f t="shared" si="168"/>
        <v>1</v>
      </c>
      <c r="H122" s="16">
        <f t="shared" si="169"/>
        <v>1</v>
      </c>
      <c r="I122" s="16">
        <f t="shared" si="170"/>
        <v>1</v>
      </c>
      <c r="J122" s="16">
        <f t="shared" si="171"/>
        <v>1</v>
      </c>
      <c r="K122" s="16">
        <f t="shared" si="172"/>
        <v>8</v>
      </c>
      <c r="L122" s="16">
        <f t="shared" si="173"/>
        <v>1</v>
      </c>
      <c r="M122" s="17">
        <f t="shared" si="174"/>
        <v>21</v>
      </c>
      <c r="N122" s="16">
        <f t="shared" si="175"/>
        <v>19</v>
      </c>
      <c r="O122" s="16">
        <f t="shared" si="176"/>
        <v>4</v>
      </c>
      <c r="P122" s="16">
        <f t="shared" si="177"/>
        <v>15</v>
      </c>
      <c r="Q122" s="2" t="s">
        <v>140</v>
      </c>
      <c r="R122" s="2">
        <v>40</v>
      </c>
      <c r="S122" s="2">
        <v>27</v>
      </c>
      <c r="T122" s="16">
        <f t="shared" si="178"/>
        <v>4</v>
      </c>
      <c r="U122" s="16">
        <f t="shared" si="179"/>
        <v>2</v>
      </c>
      <c r="V122" s="16">
        <f t="shared" si="180"/>
        <v>1</v>
      </c>
      <c r="W122" s="16">
        <f t="shared" si="181"/>
        <v>1</v>
      </c>
      <c r="X122" s="16">
        <f t="shared" si="182"/>
        <v>1</v>
      </c>
      <c r="Y122" s="16">
        <f t="shared" si="183"/>
        <v>1</v>
      </c>
      <c r="Z122" s="16">
        <f t="shared" si="184"/>
        <v>5</v>
      </c>
      <c r="AA122" s="16">
        <f t="shared" si="185"/>
        <v>1</v>
      </c>
      <c r="AB122" s="17">
        <f t="shared" si="186"/>
        <v>16</v>
      </c>
      <c r="AC122" s="16">
        <f t="shared" si="187"/>
        <v>11</v>
      </c>
      <c r="AD122" s="16">
        <f t="shared" si="188"/>
        <v>3</v>
      </c>
      <c r="AE122" s="16">
        <f t="shared" si="189"/>
        <v>8</v>
      </c>
    </row>
    <row r="123" spans="1:32" s="2" customFormat="1" ht="33.75" customHeight="1">
      <c r="A123" s="13">
        <v>120</v>
      </c>
      <c r="B123" s="6" t="s">
        <v>141</v>
      </c>
      <c r="C123" s="2">
        <v>40</v>
      </c>
      <c r="D123" s="2">
        <v>10</v>
      </c>
      <c r="E123" s="16">
        <f t="shared" si="166"/>
        <v>5</v>
      </c>
      <c r="F123" s="16">
        <f t="shared" si="167"/>
        <v>3</v>
      </c>
      <c r="G123" s="16">
        <f t="shared" si="168"/>
        <v>1</v>
      </c>
      <c r="H123" s="16">
        <f t="shared" si="169"/>
        <v>1</v>
      </c>
      <c r="I123" s="16">
        <f t="shared" si="170"/>
        <v>1</v>
      </c>
      <c r="J123" s="16">
        <f t="shared" si="171"/>
        <v>1</v>
      </c>
      <c r="K123" s="16">
        <f t="shared" si="172"/>
        <v>8</v>
      </c>
      <c r="L123" s="16">
        <f t="shared" si="173"/>
        <v>1</v>
      </c>
      <c r="M123" s="17">
        <f t="shared" si="174"/>
        <v>21</v>
      </c>
      <c r="N123" s="16">
        <f t="shared" si="175"/>
        <v>19</v>
      </c>
      <c r="O123" s="16">
        <f t="shared" si="176"/>
        <v>4</v>
      </c>
      <c r="P123" s="16">
        <f t="shared" si="177"/>
        <v>15</v>
      </c>
      <c r="Q123" s="3" t="s">
        <v>141</v>
      </c>
      <c r="R123" s="2">
        <v>40</v>
      </c>
      <c r="S123" s="2">
        <v>10</v>
      </c>
      <c r="T123" s="16">
        <f t="shared" si="178"/>
        <v>1</v>
      </c>
      <c r="U123" s="16">
        <f t="shared" si="179"/>
        <v>1</v>
      </c>
      <c r="V123" s="16">
        <f t="shared" si="180"/>
        <v>0</v>
      </c>
      <c r="W123" s="16">
        <f t="shared" si="181"/>
        <v>0</v>
      </c>
      <c r="X123" s="16">
        <f t="shared" si="182"/>
        <v>0</v>
      </c>
      <c r="Y123" s="16">
        <f t="shared" si="183"/>
        <v>0</v>
      </c>
      <c r="Z123" s="16">
        <f t="shared" si="184"/>
        <v>2</v>
      </c>
      <c r="AA123" s="16">
        <f t="shared" si="185"/>
        <v>0</v>
      </c>
      <c r="AB123" s="17">
        <f t="shared" si="186"/>
        <v>4</v>
      </c>
      <c r="AC123" s="16">
        <f t="shared" si="187"/>
        <v>6</v>
      </c>
      <c r="AD123" s="16">
        <f t="shared" si="188"/>
        <v>1</v>
      </c>
      <c r="AE123" s="16">
        <f t="shared" si="189"/>
        <v>5</v>
      </c>
    </row>
    <row r="124" spans="1:32" s="20" customFormat="1" ht="33.75" customHeight="1">
      <c r="A124" s="13">
        <v>121</v>
      </c>
      <c r="B124" s="5" t="s">
        <v>142</v>
      </c>
      <c r="C124" s="2">
        <v>40</v>
      </c>
      <c r="D124" s="2">
        <v>11</v>
      </c>
      <c r="E124" s="16">
        <f>ROUND(C124*13%,0)</f>
        <v>5</v>
      </c>
      <c r="F124" s="16">
        <f>ROUND(C124*7%,0)</f>
        <v>3</v>
      </c>
      <c r="G124" s="16">
        <f>ROUND(C124*3%,0)</f>
        <v>1</v>
      </c>
      <c r="H124" s="16">
        <f>ROUND(C124*2.5%,0)</f>
        <v>1</v>
      </c>
      <c r="I124" s="16">
        <f>ROUND(C124*3.5%,0)</f>
        <v>1</v>
      </c>
      <c r="J124" s="16">
        <f>ROUND(C124*2%,0)</f>
        <v>1</v>
      </c>
      <c r="K124" s="16">
        <f>ROUND(C124*19%,0)</f>
        <v>8</v>
      </c>
      <c r="L124" s="16">
        <f>ROUND(C124*2%,0)</f>
        <v>1</v>
      </c>
      <c r="M124" s="17">
        <f>E124+F124+G124+H124+I124+J124+K124+L124</f>
        <v>21</v>
      </c>
      <c r="N124" s="16">
        <f>C124-M124</f>
        <v>19</v>
      </c>
      <c r="O124" s="16">
        <f>ROUND(C124*10%,0)</f>
        <v>4</v>
      </c>
      <c r="P124" s="16">
        <f>N124-O124</f>
        <v>15</v>
      </c>
      <c r="Q124" s="5" t="s">
        <v>142</v>
      </c>
      <c r="R124" s="2">
        <v>40</v>
      </c>
      <c r="S124" s="2">
        <v>11</v>
      </c>
      <c r="T124" s="16">
        <f>ROUND(S124*13%,0)</f>
        <v>1</v>
      </c>
      <c r="U124" s="16">
        <f>ROUND(S124*7%,0)</f>
        <v>1</v>
      </c>
      <c r="V124" s="16">
        <f>ROUND(S124*3%,0)</f>
        <v>0</v>
      </c>
      <c r="W124" s="16">
        <f>ROUND(S124*2.5%,0)</f>
        <v>0</v>
      </c>
      <c r="X124" s="16">
        <f>ROUND(S124*3.5%,0)</f>
        <v>0</v>
      </c>
      <c r="Y124" s="16">
        <f>ROUND(S124*2%,0)</f>
        <v>0</v>
      </c>
      <c r="Z124" s="16">
        <f>ROUND(S124*19%,0)</f>
        <v>2</v>
      </c>
      <c r="AA124" s="16">
        <f>ROUND(S124*2%,0)</f>
        <v>0</v>
      </c>
      <c r="AB124" s="17">
        <f>T124+U124+V124+W124+X124+Y124+Z124+AA124</f>
        <v>4</v>
      </c>
      <c r="AC124" s="16">
        <f>S124-AB124</f>
        <v>7</v>
      </c>
      <c r="AD124" s="16">
        <f>ROUND(S124*10%,0)</f>
        <v>1</v>
      </c>
      <c r="AE124" s="16">
        <f>AC124-AD124</f>
        <v>6</v>
      </c>
    </row>
    <row r="125" spans="1:32" s="2" customFormat="1" ht="33.75" customHeight="1" thickBot="1">
      <c r="A125" s="13">
        <v>122</v>
      </c>
      <c r="B125" s="5" t="s">
        <v>143</v>
      </c>
      <c r="C125" s="2">
        <v>40</v>
      </c>
      <c r="D125" s="2">
        <v>5</v>
      </c>
      <c r="E125" s="16">
        <f t="shared" si="166"/>
        <v>5</v>
      </c>
      <c r="F125" s="16">
        <f t="shared" si="167"/>
        <v>3</v>
      </c>
      <c r="G125" s="16">
        <f t="shared" si="168"/>
        <v>1</v>
      </c>
      <c r="H125" s="16">
        <f t="shared" si="169"/>
        <v>1</v>
      </c>
      <c r="I125" s="16">
        <f t="shared" si="170"/>
        <v>1</v>
      </c>
      <c r="J125" s="16">
        <f t="shared" si="171"/>
        <v>1</v>
      </c>
      <c r="K125" s="16">
        <f t="shared" si="172"/>
        <v>8</v>
      </c>
      <c r="L125" s="16">
        <f t="shared" si="173"/>
        <v>1</v>
      </c>
      <c r="M125" s="17">
        <f t="shared" si="174"/>
        <v>21</v>
      </c>
      <c r="N125" s="16">
        <f t="shared" si="175"/>
        <v>19</v>
      </c>
      <c r="O125" s="16">
        <f t="shared" si="176"/>
        <v>4</v>
      </c>
      <c r="P125" s="16">
        <f t="shared" si="177"/>
        <v>15</v>
      </c>
      <c r="Q125" s="2" t="s">
        <v>143</v>
      </c>
      <c r="R125" s="2">
        <v>40</v>
      </c>
      <c r="S125" s="2">
        <v>5</v>
      </c>
      <c r="T125" s="16">
        <f t="shared" si="178"/>
        <v>1</v>
      </c>
      <c r="U125" s="16">
        <f t="shared" si="179"/>
        <v>0</v>
      </c>
      <c r="V125" s="16">
        <f t="shared" si="180"/>
        <v>0</v>
      </c>
      <c r="W125" s="16">
        <f t="shared" si="181"/>
        <v>0</v>
      </c>
      <c r="X125" s="16">
        <f t="shared" si="182"/>
        <v>0</v>
      </c>
      <c r="Y125" s="16">
        <f t="shared" si="183"/>
        <v>0</v>
      </c>
      <c r="Z125" s="16">
        <f t="shared" si="184"/>
        <v>1</v>
      </c>
      <c r="AA125" s="16">
        <f t="shared" si="185"/>
        <v>0</v>
      </c>
      <c r="AB125" s="17">
        <f t="shared" si="186"/>
        <v>2</v>
      </c>
      <c r="AC125" s="16">
        <f t="shared" si="187"/>
        <v>3</v>
      </c>
      <c r="AD125" s="16">
        <f t="shared" si="188"/>
        <v>1</v>
      </c>
      <c r="AE125" s="16">
        <f t="shared" si="189"/>
        <v>2</v>
      </c>
    </row>
    <row r="126" spans="1:32" s="20" customFormat="1" ht="18.75" customHeight="1">
      <c r="A126" s="33"/>
      <c r="B126" s="34" t="s">
        <v>144</v>
      </c>
      <c r="C126" s="35">
        <f t="shared" ref="C126:AF126" si="238">SUM(C4:C125)</f>
        <v>11028</v>
      </c>
      <c r="D126" s="35">
        <f t="shared" si="238"/>
        <v>8585</v>
      </c>
      <c r="E126" s="35">
        <f t="shared" si="238"/>
        <v>1441</v>
      </c>
      <c r="F126" s="35">
        <f t="shared" si="238"/>
        <v>770</v>
      </c>
      <c r="G126" s="35">
        <f t="shared" si="238"/>
        <v>334</v>
      </c>
      <c r="H126" s="35">
        <f t="shared" si="238"/>
        <v>291</v>
      </c>
      <c r="I126" s="35">
        <f t="shared" si="238"/>
        <v>373</v>
      </c>
      <c r="J126" s="35">
        <f t="shared" si="238"/>
        <v>212</v>
      </c>
      <c r="K126" s="35">
        <f t="shared" si="238"/>
        <v>2096</v>
      </c>
      <c r="L126" s="35">
        <f t="shared" si="238"/>
        <v>212</v>
      </c>
      <c r="M126" s="35">
        <f t="shared" si="238"/>
        <v>5729</v>
      </c>
      <c r="N126" s="35">
        <f t="shared" si="238"/>
        <v>5299</v>
      </c>
      <c r="O126" s="35">
        <f t="shared" si="238"/>
        <v>1098</v>
      </c>
      <c r="P126" s="35">
        <f t="shared" si="238"/>
        <v>4179</v>
      </c>
      <c r="Q126" s="35">
        <f t="shared" si="238"/>
        <v>0</v>
      </c>
      <c r="R126" s="35">
        <f t="shared" ref="R126" si="239">SUM(R4:R125)</f>
        <v>11028</v>
      </c>
      <c r="S126" s="35">
        <f t="shared" ref="S126" si="240">SUM(S4:S125)</f>
        <v>8585</v>
      </c>
      <c r="T126" s="35">
        <f t="shared" si="238"/>
        <v>1063</v>
      </c>
      <c r="U126" s="35">
        <f t="shared" si="238"/>
        <v>575</v>
      </c>
      <c r="V126" s="35">
        <f t="shared" si="238"/>
        <v>245</v>
      </c>
      <c r="W126" s="35">
        <f t="shared" si="238"/>
        <v>203</v>
      </c>
      <c r="X126" s="35">
        <f t="shared" si="238"/>
        <v>284</v>
      </c>
      <c r="Y126" s="35">
        <f t="shared" si="238"/>
        <v>159</v>
      </c>
      <c r="Z126" s="35">
        <f t="shared" si="238"/>
        <v>1553</v>
      </c>
      <c r="AA126" s="35">
        <f t="shared" si="238"/>
        <v>159</v>
      </c>
      <c r="AB126" s="35">
        <f t="shared" si="238"/>
        <v>4241</v>
      </c>
      <c r="AC126" s="35">
        <f t="shared" si="238"/>
        <v>3943</v>
      </c>
      <c r="AD126" s="35">
        <f t="shared" si="238"/>
        <v>827</v>
      </c>
      <c r="AE126" s="35">
        <f t="shared" si="238"/>
        <v>3116</v>
      </c>
      <c r="AF126" s="35">
        <f t="shared" si="238"/>
        <v>0</v>
      </c>
    </row>
    <row r="127" spans="1:32" ht="33.75" customHeight="1">
      <c r="A127" s="37"/>
      <c r="E127" s="12"/>
      <c r="F127" s="12"/>
      <c r="G127" s="12"/>
      <c r="H127" s="12"/>
      <c r="I127" s="12"/>
      <c r="J127" s="12"/>
      <c r="K127" s="12"/>
      <c r="L127" s="12"/>
      <c r="M127" s="14"/>
      <c r="N127" s="12"/>
      <c r="O127" s="12"/>
      <c r="P127" s="12"/>
      <c r="T127" s="12"/>
      <c r="U127" s="12"/>
      <c r="V127" s="12"/>
      <c r="W127" s="12"/>
      <c r="X127" s="12"/>
      <c r="Y127" s="12"/>
      <c r="Z127" s="12"/>
      <c r="AA127" s="12"/>
      <c r="AB127" s="14"/>
      <c r="AC127" s="12"/>
      <c r="AD127" s="12"/>
      <c r="AE127" s="12"/>
    </row>
    <row r="128" spans="1:32" ht="33.75" customHeight="1">
      <c r="A128" s="37"/>
      <c r="E128" s="12"/>
      <c r="F128" s="12"/>
      <c r="G128" s="12"/>
      <c r="H128" s="12"/>
      <c r="I128" s="12"/>
      <c r="J128" s="12"/>
      <c r="K128" s="12"/>
      <c r="L128" s="12"/>
      <c r="M128" s="14"/>
      <c r="N128" s="12"/>
      <c r="O128" s="12"/>
      <c r="P128" s="12"/>
      <c r="T128" s="12"/>
      <c r="U128" s="12"/>
      <c r="V128" s="12"/>
      <c r="W128" s="12"/>
      <c r="X128" s="12"/>
      <c r="Y128" s="12"/>
      <c r="Z128" s="12"/>
      <c r="AA128" s="12"/>
      <c r="AB128" s="14"/>
      <c r="AC128" s="12"/>
      <c r="AD128" s="12"/>
      <c r="AE128" s="12"/>
    </row>
    <row r="129" spans="1:28" s="12" customFormat="1" ht="33.75" customHeight="1">
      <c r="A129" s="37"/>
      <c r="M129" s="14"/>
      <c r="AB129" s="14"/>
    </row>
    <row r="130" spans="1:28" s="12" customFormat="1" ht="33.75" customHeight="1">
      <c r="A130" s="37"/>
      <c r="M130" s="14"/>
      <c r="AB130" s="14"/>
    </row>
    <row r="131" spans="1:28" s="12" customFormat="1" ht="33.75" customHeight="1">
      <c r="A131" s="37"/>
      <c r="M131" s="14"/>
      <c r="AB131" s="14"/>
    </row>
    <row r="132" spans="1:28" s="12" customFormat="1" ht="33.75" customHeight="1">
      <c r="A132" s="37"/>
      <c r="M132" s="14"/>
      <c r="AB132" s="14"/>
    </row>
    <row r="133" spans="1:28" s="12" customFormat="1" ht="33.75" customHeight="1">
      <c r="A133" s="37"/>
      <c r="M133" s="14"/>
      <c r="AB133" s="14"/>
    </row>
    <row r="134" spans="1:28" s="12" customFormat="1" ht="33.75" customHeight="1">
      <c r="A134" s="37"/>
      <c r="M134" s="14"/>
      <c r="AB134" s="14"/>
    </row>
    <row r="135" spans="1:28" s="12" customFormat="1" ht="33.75" customHeight="1">
      <c r="A135" s="37"/>
      <c r="M135" s="14"/>
      <c r="AB135" s="14"/>
    </row>
    <row r="136" spans="1:28" s="12" customFormat="1" ht="33.75" customHeight="1">
      <c r="A136" s="37"/>
      <c r="M136" s="14"/>
      <c r="AB136" s="14"/>
    </row>
    <row r="137" spans="1:28" s="12" customFormat="1" ht="33.75" customHeight="1">
      <c r="A137" s="37"/>
      <c r="M137" s="14"/>
      <c r="AB137" s="14"/>
    </row>
    <row r="138" spans="1:28" s="12" customFormat="1" ht="33.75" customHeight="1">
      <c r="A138" s="37"/>
      <c r="M138" s="14"/>
      <c r="AB138" s="14"/>
    </row>
    <row r="139" spans="1:28" s="12" customFormat="1" ht="33.75" customHeight="1">
      <c r="A139" s="37"/>
      <c r="M139" s="14"/>
      <c r="AB139" s="14"/>
    </row>
    <row r="140" spans="1:28" s="12" customFormat="1" ht="33.75" customHeight="1">
      <c r="A140" s="37"/>
      <c r="M140" s="14"/>
      <c r="AB140" s="14"/>
    </row>
    <row r="141" spans="1:28" s="12" customFormat="1" ht="33.75" customHeight="1">
      <c r="A141" s="37"/>
      <c r="M141" s="14"/>
      <c r="AB141" s="14"/>
    </row>
    <row r="142" spans="1:28" s="12" customFormat="1" ht="33.75" customHeight="1">
      <c r="A142" s="37"/>
      <c r="M142" s="14"/>
      <c r="AB142" s="14"/>
    </row>
    <row r="143" spans="1:28" s="12" customFormat="1" ht="33.75" customHeight="1">
      <c r="A143" s="37"/>
      <c r="M143" s="14"/>
      <c r="AB143" s="14"/>
    </row>
    <row r="144" spans="1:28" s="12" customFormat="1" ht="33.75" customHeight="1">
      <c r="A144" s="37"/>
      <c r="M144" s="14"/>
      <c r="AB144" s="14"/>
    </row>
    <row r="145" spans="1:28" s="12" customFormat="1" ht="33.75" customHeight="1">
      <c r="A145" s="37"/>
      <c r="M145" s="14"/>
      <c r="AB145" s="14"/>
    </row>
    <row r="146" spans="1:28" s="12" customFormat="1" ht="33.75" customHeight="1">
      <c r="A146" s="37"/>
      <c r="M146" s="14"/>
      <c r="AB146" s="14"/>
    </row>
    <row r="147" spans="1:28" s="12" customFormat="1" ht="33.75" customHeight="1">
      <c r="A147" s="37"/>
      <c r="M147" s="14"/>
      <c r="AB147" s="14"/>
    </row>
    <row r="148" spans="1:28" s="12" customFormat="1" ht="33.75" customHeight="1">
      <c r="A148" s="37"/>
      <c r="M148" s="14"/>
      <c r="AB148" s="14"/>
    </row>
    <row r="149" spans="1:28" s="12" customFormat="1" ht="33.75" customHeight="1">
      <c r="A149" s="37"/>
      <c r="M149" s="14"/>
      <c r="AB149" s="14"/>
    </row>
    <row r="150" spans="1:28" s="12" customFormat="1" ht="33.75" customHeight="1">
      <c r="A150" s="37"/>
      <c r="M150" s="14"/>
      <c r="AB150" s="14"/>
    </row>
    <row r="151" spans="1:28" s="12" customFormat="1" ht="33.75" customHeight="1">
      <c r="A151" s="37"/>
      <c r="M151" s="14"/>
      <c r="AB151" s="14"/>
    </row>
    <row r="152" spans="1:28" s="12" customFormat="1" ht="33.75" customHeight="1">
      <c r="A152" s="37"/>
      <c r="M152" s="14"/>
      <c r="AB152" s="14"/>
    </row>
    <row r="153" spans="1:28" s="12" customFormat="1" ht="33.75" customHeight="1">
      <c r="A153" s="37"/>
      <c r="M153" s="14"/>
      <c r="AB153" s="14"/>
    </row>
    <row r="154" spans="1:28" s="12" customFormat="1" ht="33.75" customHeight="1">
      <c r="A154" s="37"/>
      <c r="M154" s="14"/>
      <c r="AB154" s="14"/>
    </row>
    <row r="155" spans="1:28" s="12" customFormat="1" ht="33.75" customHeight="1">
      <c r="A155" s="37"/>
      <c r="M155" s="14"/>
      <c r="AB155" s="14"/>
    </row>
    <row r="156" spans="1:28" s="12" customFormat="1" ht="33.75" customHeight="1">
      <c r="A156" s="37"/>
      <c r="M156" s="14"/>
      <c r="AB156" s="14"/>
    </row>
    <row r="157" spans="1:28" s="12" customFormat="1" ht="33.75" customHeight="1">
      <c r="A157" s="37"/>
      <c r="M157" s="14"/>
      <c r="AB157" s="14"/>
    </row>
    <row r="158" spans="1:28" s="12" customFormat="1" ht="33.75" customHeight="1">
      <c r="A158" s="37"/>
      <c r="M158" s="14"/>
      <c r="AB158" s="14"/>
    </row>
    <row r="159" spans="1:28" s="12" customFormat="1" ht="33.75" customHeight="1">
      <c r="A159" s="37"/>
      <c r="M159" s="14"/>
      <c r="AB159" s="14"/>
    </row>
    <row r="160" spans="1:28" s="12" customFormat="1" ht="33.75" customHeight="1">
      <c r="A160" s="37"/>
      <c r="M160" s="14"/>
      <c r="AB160" s="14"/>
    </row>
    <row r="161" spans="1:28" s="12" customFormat="1" ht="33.75" customHeight="1">
      <c r="A161" s="37"/>
      <c r="M161" s="14"/>
      <c r="AB161" s="14"/>
    </row>
    <row r="162" spans="1:28" s="12" customFormat="1" ht="33.75" customHeight="1">
      <c r="A162" s="37"/>
      <c r="M162" s="14"/>
      <c r="AB162" s="14"/>
    </row>
    <row r="163" spans="1:28" s="12" customFormat="1" ht="33.75" customHeight="1">
      <c r="A163" s="37"/>
      <c r="M163" s="14"/>
      <c r="AB163" s="14"/>
    </row>
    <row r="164" spans="1:28" s="12" customFormat="1" ht="33.75" customHeight="1">
      <c r="A164" s="37"/>
      <c r="M164" s="14"/>
      <c r="AB164" s="14"/>
    </row>
    <row r="165" spans="1:28" s="12" customFormat="1" ht="33.75" customHeight="1">
      <c r="A165" s="37"/>
      <c r="M165" s="14"/>
      <c r="AB165" s="14"/>
    </row>
    <row r="166" spans="1:28" s="12" customFormat="1" ht="33.75" customHeight="1">
      <c r="A166" s="37"/>
      <c r="M166" s="14"/>
      <c r="AB166" s="14"/>
    </row>
    <row r="167" spans="1:28" s="12" customFormat="1" ht="33.75" customHeight="1">
      <c r="A167" s="37"/>
      <c r="M167" s="14"/>
      <c r="AB167" s="14"/>
    </row>
    <row r="168" spans="1:28" s="12" customFormat="1" ht="33.75" customHeight="1">
      <c r="A168" s="37"/>
      <c r="M168" s="14"/>
      <c r="AB168" s="14"/>
    </row>
    <row r="169" spans="1:28" s="12" customFormat="1" ht="33.75" customHeight="1">
      <c r="A169" s="37"/>
      <c r="M169" s="14"/>
      <c r="AB169" s="14"/>
    </row>
    <row r="170" spans="1:28" s="12" customFormat="1" ht="33.75" customHeight="1">
      <c r="A170" s="37"/>
      <c r="M170" s="14"/>
      <c r="AB170" s="14"/>
    </row>
    <row r="171" spans="1:28" s="12" customFormat="1" ht="33.75" customHeight="1">
      <c r="A171" s="37"/>
      <c r="M171" s="14"/>
      <c r="AB171" s="14"/>
    </row>
    <row r="172" spans="1:28" s="12" customFormat="1" ht="33.75" customHeight="1">
      <c r="A172" s="37"/>
      <c r="M172" s="14"/>
      <c r="AB172" s="14"/>
    </row>
    <row r="173" spans="1:28" s="12" customFormat="1" ht="33.75" customHeight="1">
      <c r="A173" s="37"/>
      <c r="M173" s="14"/>
      <c r="AB173" s="14"/>
    </row>
    <row r="174" spans="1:28" s="12" customFormat="1" ht="33.75" customHeight="1">
      <c r="A174" s="37"/>
      <c r="M174" s="14"/>
      <c r="AB174" s="14"/>
    </row>
    <row r="175" spans="1:28" s="12" customFormat="1" ht="33.75" customHeight="1">
      <c r="A175" s="37"/>
      <c r="M175" s="14"/>
      <c r="AB175" s="14"/>
    </row>
    <row r="176" spans="1:28" s="12" customFormat="1" ht="33.75" customHeight="1">
      <c r="A176" s="37"/>
      <c r="M176" s="14"/>
      <c r="AB176" s="14"/>
    </row>
    <row r="177" spans="1:28" s="12" customFormat="1" ht="33.75" customHeight="1">
      <c r="A177" s="37"/>
      <c r="M177" s="14"/>
      <c r="AB177" s="14"/>
    </row>
    <row r="178" spans="1:28" s="12" customFormat="1" ht="33.75" customHeight="1">
      <c r="A178" s="37"/>
      <c r="M178" s="14"/>
      <c r="AB178" s="14"/>
    </row>
    <row r="179" spans="1:28" s="12" customFormat="1" ht="33.75" customHeight="1">
      <c r="A179" s="37"/>
      <c r="M179" s="14"/>
      <c r="AB179" s="14"/>
    </row>
    <row r="180" spans="1:28" s="12" customFormat="1" ht="33.75" customHeight="1">
      <c r="A180" s="37"/>
      <c r="M180" s="14"/>
      <c r="AB180" s="14"/>
    </row>
    <row r="181" spans="1:28" s="12" customFormat="1" ht="33.75" customHeight="1">
      <c r="A181" s="37"/>
      <c r="M181" s="14"/>
      <c r="AB181" s="14"/>
    </row>
    <row r="182" spans="1:28" s="12" customFormat="1" ht="33.75" customHeight="1">
      <c r="A182" s="37"/>
      <c r="M182" s="14"/>
      <c r="AB182" s="14"/>
    </row>
    <row r="183" spans="1:28" s="12" customFormat="1" ht="33.75" customHeight="1">
      <c r="A183" s="37"/>
      <c r="M183" s="14"/>
      <c r="AB183" s="14"/>
    </row>
    <row r="184" spans="1:28" s="12" customFormat="1" ht="33.75" customHeight="1">
      <c r="A184" s="37"/>
      <c r="M184" s="14"/>
      <c r="AB184" s="14"/>
    </row>
    <row r="185" spans="1:28" s="12" customFormat="1" ht="33.75" customHeight="1">
      <c r="A185" s="37"/>
      <c r="M185" s="14"/>
      <c r="AB185" s="14"/>
    </row>
    <row r="186" spans="1:28" s="12" customFormat="1" ht="33.75" customHeight="1">
      <c r="A186" s="37"/>
      <c r="M186" s="14"/>
      <c r="AB186" s="14"/>
    </row>
    <row r="187" spans="1:28" s="12" customFormat="1" ht="33.75" customHeight="1">
      <c r="A187" s="37"/>
      <c r="M187" s="14"/>
      <c r="AB187" s="14"/>
    </row>
    <row r="188" spans="1:28" s="12" customFormat="1" ht="33.75" customHeight="1">
      <c r="A188" s="37"/>
      <c r="M188" s="14"/>
      <c r="AB188" s="14"/>
    </row>
    <row r="189" spans="1:28" s="12" customFormat="1" ht="33.75" customHeight="1">
      <c r="A189" s="37"/>
      <c r="M189" s="14"/>
      <c r="AB189" s="14"/>
    </row>
    <row r="190" spans="1:28" s="12" customFormat="1" ht="33.75" customHeight="1">
      <c r="A190" s="37"/>
      <c r="M190" s="14"/>
      <c r="AB190" s="14"/>
    </row>
    <row r="191" spans="1:28" s="12" customFormat="1" ht="33.75" customHeight="1">
      <c r="A191" s="37"/>
      <c r="M191" s="14"/>
      <c r="AB191" s="14"/>
    </row>
    <row r="192" spans="1:28" s="12" customFormat="1" ht="33.75" customHeight="1">
      <c r="A192" s="37"/>
      <c r="M192" s="14"/>
      <c r="AB192" s="14"/>
    </row>
    <row r="193" spans="1:28" s="12" customFormat="1" ht="33.75" customHeight="1">
      <c r="A193" s="37"/>
      <c r="M193" s="14"/>
      <c r="AB193" s="14"/>
    </row>
    <row r="194" spans="1:28" s="12" customFormat="1" ht="33.75" customHeight="1">
      <c r="A194" s="37"/>
      <c r="M194" s="14"/>
      <c r="AB194" s="14"/>
    </row>
    <row r="195" spans="1:28" s="12" customFormat="1" ht="33.75" customHeight="1">
      <c r="A195" s="37"/>
      <c r="M195" s="14"/>
      <c r="AB195" s="14"/>
    </row>
    <row r="196" spans="1:28" s="12" customFormat="1" ht="33.75" customHeight="1">
      <c r="A196" s="37"/>
      <c r="M196" s="14"/>
      <c r="AB196" s="14"/>
    </row>
    <row r="197" spans="1:28" s="12" customFormat="1" ht="33.75" customHeight="1">
      <c r="A197" s="37"/>
      <c r="M197" s="14"/>
      <c r="AB197" s="14"/>
    </row>
    <row r="198" spans="1:28" s="12" customFormat="1" ht="33.75" customHeight="1">
      <c r="A198" s="37"/>
      <c r="M198" s="14"/>
      <c r="AB198" s="14"/>
    </row>
    <row r="199" spans="1:28" s="12" customFormat="1" ht="33.75" customHeight="1">
      <c r="A199" s="37"/>
      <c r="M199" s="14"/>
      <c r="AB199" s="14"/>
    </row>
    <row r="200" spans="1:28" s="12" customFormat="1" ht="33.75" customHeight="1">
      <c r="A200" s="37"/>
      <c r="M200" s="14"/>
      <c r="AB200" s="14"/>
    </row>
    <row r="201" spans="1:28" s="12" customFormat="1" ht="33.75" customHeight="1">
      <c r="A201" s="37"/>
      <c r="M201" s="14"/>
      <c r="AB201" s="14"/>
    </row>
    <row r="202" spans="1:28" s="12" customFormat="1" ht="33.75" customHeight="1">
      <c r="A202" s="37"/>
      <c r="M202" s="14"/>
      <c r="AB202" s="14"/>
    </row>
    <row r="203" spans="1:28" s="12" customFormat="1" ht="33.75" customHeight="1">
      <c r="A203" s="37"/>
      <c r="M203" s="14"/>
      <c r="AB203" s="14"/>
    </row>
    <row r="204" spans="1:28" s="12" customFormat="1" ht="33.75" customHeight="1">
      <c r="A204" s="37"/>
      <c r="M204" s="14"/>
      <c r="AB204" s="14"/>
    </row>
    <row r="205" spans="1:28" s="12" customFormat="1" ht="33.75" customHeight="1">
      <c r="A205" s="37"/>
      <c r="M205" s="14"/>
      <c r="AB205" s="14"/>
    </row>
    <row r="206" spans="1:28" s="12" customFormat="1" ht="33.75" customHeight="1">
      <c r="A206" s="37"/>
      <c r="M206" s="14"/>
      <c r="AB206" s="14"/>
    </row>
    <row r="207" spans="1:28" s="12" customFormat="1" ht="33.75" customHeight="1">
      <c r="A207" s="37"/>
      <c r="M207" s="14"/>
      <c r="AB207" s="14"/>
    </row>
    <row r="208" spans="1:28" s="12" customFormat="1" ht="33.75" customHeight="1">
      <c r="A208" s="37"/>
      <c r="M208" s="14"/>
      <c r="AB208" s="14"/>
    </row>
    <row r="209" spans="1:28" s="12" customFormat="1" ht="33.75" customHeight="1">
      <c r="A209" s="37"/>
      <c r="M209" s="14"/>
      <c r="AB209" s="14"/>
    </row>
    <row r="210" spans="1:28" s="12" customFormat="1" ht="33.75" customHeight="1">
      <c r="A210" s="37"/>
      <c r="M210" s="14"/>
      <c r="AB210" s="14"/>
    </row>
    <row r="211" spans="1:28" s="12" customFormat="1" ht="33.75" customHeight="1">
      <c r="A211" s="37"/>
      <c r="M211" s="14"/>
      <c r="AB211" s="14"/>
    </row>
    <row r="212" spans="1:28" s="12" customFormat="1" ht="33.75" customHeight="1">
      <c r="A212" s="37"/>
      <c r="M212" s="14"/>
      <c r="AB212" s="14"/>
    </row>
    <row r="213" spans="1:28" s="12" customFormat="1" ht="33.75" customHeight="1">
      <c r="A213" s="37"/>
      <c r="M213" s="14"/>
      <c r="AB213" s="14"/>
    </row>
    <row r="214" spans="1:28" s="12" customFormat="1" ht="33.75" customHeight="1">
      <c r="A214" s="37"/>
      <c r="M214" s="14"/>
      <c r="AB214" s="14"/>
    </row>
    <row r="215" spans="1:28" s="12" customFormat="1" ht="33.75" customHeight="1">
      <c r="A215" s="37"/>
      <c r="M215" s="14"/>
      <c r="AB215" s="14"/>
    </row>
    <row r="216" spans="1:28" s="12" customFormat="1" ht="33.75" customHeight="1">
      <c r="A216" s="37"/>
      <c r="M216" s="14"/>
      <c r="AB216" s="14"/>
    </row>
    <row r="217" spans="1:28" s="12" customFormat="1" ht="33.75" customHeight="1">
      <c r="A217" s="37"/>
      <c r="M217" s="14"/>
      <c r="AB217" s="14"/>
    </row>
    <row r="218" spans="1:28" s="12" customFormat="1" ht="33.75" customHeight="1">
      <c r="A218" s="37"/>
      <c r="M218" s="14"/>
      <c r="AB218" s="14"/>
    </row>
    <row r="219" spans="1:28" s="12" customFormat="1" ht="33.75" customHeight="1">
      <c r="A219" s="37"/>
      <c r="M219" s="14"/>
      <c r="AB219" s="14"/>
    </row>
    <row r="220" spans="1:28" s="12" customFormat="1" ht="33.75" customHeight="1">
      <c r="A220" s="37"/>
      <c r="M220" s="14"/>
      <c r="AB220" s="14"/>
    </row>
    <row r="221" spans="1:28" s="12" customFormat="1" ht="33.75" customHeight="1">
      <c r="A221" s="37"/>
      <c r="M221" s="14"/>
      <c r="AB221" s="14"/>
    </row>
    <row r="222" spans="1:28" s="12" customFormat="1" ht="33.75" customHeight="1">
      <c r="A222" s="37"/>
      <c r="M222" s="14"/>
      <c r="AB222" s="14"/>
    </row>
    <row r="223" spans="1:28" s="12" customFormat="1" ht="33.75" customHeight="1">
      <c r="A223" s="37"/>
      <c r="M223" s="14"/>
      <c r="AB223" s="14"/>
    </row>
    <row r="224" spans="1:28" s="12" customFormat="1" ht="33.75" customHeight="1">
      <c r="A224" s="37"/>
      <c r="M224" s="14"/>
      <c r="AB224" s="14"/>
    </row>
    <row r="225" spans="1:28" s="12" customFormat="1" ht="33.75" customHeight="1">
      <c r="A225" s="37"/>
      <c r="M225" s="14"/>
      <c r="AB225" s="14"/>
    </row>
    <row r="226" spans="1:28" s="12" customFormat="1" ht="33.75" customHeight="1">
      <c r="A226" s="37"/>
      <c r="M226" s="14"/>
      <c r="AB226" s="14"/>
    </row>
    <row r="227" spans="1:28" s="12" customFormat="1" ht="33.75" customHeight="1">
      <c r="A227" s="37"/>
      <c r="M227" s="14"/>
      <c r="AB227" s="14"/>
    </row>
    <row r="228" spans="1:28" s="12" customFormat="1" ht="33.75" customHeight="1">
      <c r="A228" s="37"/>
      <c r="M228" s="14"/>
      <c r="AB228" s="14"/>
    </row>
    <row r="229" spans="1:28" s="12" customFormat="1" ht="33.75" customHeight="1">
      <c r="A229" s="37"/>
      <c r="M229" s="14"/>
      <c r="AB229" s="14"/>
    </row>
    <row r="230" spans="1:28" s="12" customFormat="1" ht="33.75" customHeight="1">
      <c r="A230" s="37"/>
      <c r="M230" s="14"/>
      <c r="AB230" s="14"/>
    </row>
    <row r="231" spans="1:28" s="12" customFormat="1" ht="33.75" customHeight="1">
      <c r="A231" s="37"/>
      <c r="M231" s="14"/>
      <c r="AB231" s="14"/>
    </row>
    <row r="232" spans="1:28" s="12" customFormat="1" ht="33.75" customHeight="1">
      <c r="A232" s="37"/>
      <c r="M232" s="14"/>
      <c r="AB232" s="14"/>
    </row>
    <row r="233" spans="1:28" s="12" customFormat="1" ht="33.75" customHeight="1">
      <c r="A233" s="37"/>
      <c r="M233" s="14"/>
      <c r="AB233" s="14"/>
    </row>
    <row r="234" spans="1:28" s="12" customFormat="1" ht="33.75" customHeight="1">
      <c r="A234" s="37"/>
      <c r="M234" s="14"/>
      <c r="AB234" s="14"/>
    </row>
    <row r="235" spans="1:28" s="12" customFormat="1" ht="33.75" customHeight="1">
      <c r="A235" s="37"/>
      <c r="M235" s="14"/>
      <c r="AB235" s="14"/>
    </row>
    <row r="236" spans="1:28" s="12" customFormat="1" ht="33.75" customHeight="1">
      <c r="A236" s="37"/>
      <c r="M236" s="14"/>
      <c r="AB236" s="14"/>
    </row>
    <row r="237" spans="1:28" s="12" customFormat="1" ht="33.75" customHeight="1">
      <c r="A237" s="37"/>
      <c r="M237" s="14"/>
      <c r="AB237" s="14"/>
    </row>
    <row r="238" spans="1:28" s="12" customFormat="1" ht="33.75" customHeight="1">
      <c r="A238" s="37"/>
      <c r="M238" s="14"/>
      <c r="AB238" s="14"/>
    </row>
    <row r="239" spans="1:28" s="12" customFormat="1" ht="33.75" customHeight="1">
      <c r="A239" s="37"/>
      <c r="M239" s="14"/>
      <c r="AB239" s="14"/>
    </row>
    <row r="240" spans="1:28" s="12" customFormat="1" ht="33.75" customHeight="1">
      <c r="A240" s="37"/>
      <c r="M240" s="14"/>
      <c r="AB240" s="14"/>
    </row>
    <row r="241" spans="1:31" ht="33.75" customHeight="1">
      <c r="A241" s="37"/>
      <c r="E241" s="12"/>
      <c r="F241" s="12"/>
      <c r="G241" s="12"/>
      <c r="H241" s="12"/>
      <c r="I241" s="12"/>
      <c r="J241" s="12"/>
      <c r="K241" s="12"/>
      <c r="L241" s="12"/>
      <c r="M241" s="14"/>
      <c r="N241" s="12"/>
      <c r="O241" s="12"/>
      <c r="P241" s="12"/>
      <c r="T241" s="12"/>
      <c r="U241" s="12"/>
      <c r="V241" s="12"/>
      <c r="W241" s="12"/>
      <c r="X241" s="12"/>
      <c r="Y241" s="12"/>
      <c r="Z241" s="12"/>
      <c r="AA241" s="12"/>
      <c r="AB241" s="14"/>
      <c r="AC241" s="12"/>
      <c r="AD241" s="12"/>
      <c r="AE241" s="12"/>
    </row>
    <row r="242" spans="1:31" ht="33.75" customHeight="1">
      <c r="A242" s="37"/>
      <c r="E242" s="12"/>
      <c r="F242" s="12"/>
      <c r="G242" s="12"/>
      <c r="H242" s="12"/>
      <c r="I242" s="12"/>
      <c r="J242" s="12"/>
      <c r="K242" s="12"/>
      <c r="L242" s="12"/>
      <c r="M242" s="14"/>
      <c r="N242" s="12"/>
      <c r="O242" s="12"/>
      <c r="P242" s="12"/>
      <c r="T242" s="12"/>
      <c r="U242" s="12"/>
      <c r="V242" s="12"/>
      <c r="W242" s="12"/>
      <c r="X242" s="12"/>
      <c r="Y242" s="12"/>
      <c r="Z242" s="12"/>
      <c r="AA242" s="12"/>
      <c r="AB242" s="14"/>
      <c r="AC242" s="12"/>
      <c r="AD242" s="12"/>
      <c r="AE242" s="12"/>
    </row>
    <row r="243" spans="1:31" ht="33.75" customHeight="1">
      <c r="A243" s="37"/>
      <c r="E243" s="12"/>
      <c r="F243" s="12"/>
      <c r="G243" s="12"/>
      <c r="H243" s="12"/>
      <c r="I243" s="12"/>
      <c r="J243" s="12"/>
      <c r="K243" s="12"/>
      <c r="L243" s="12"/>
      <c r="M243" s="14"/>
      <c r="N243" s="12"/>
      <c r="O243" s="12"/>
      <c r="P243" s="12"/>
      <c r="T243" s="12"/>
      <c r="U243" s="12"/>
      <c r="V243" s="12"/>
      <c r="W243" s="12"/>
      <c r="X243" s="12"/>
      <c r="Y243" s="12"/>
      <c r="Z243" s="12"/>
      <c r="AA243" s="12"/>
      <c r="AB243" s="14"/>
      <c r="AC243" s="12"/>
      <c r="AD243" s="12"/>
      <c r="AE243" s="12"/>
    </row>
    <row r="244" spans="1:31" ht="33.75" customHeight="1">
      <c r="A244" s="37"/>
      <c r="E244" s="12"/>
      <c r="F244" s="12"/>
      <c r="G244" s="12"/>
      <c r="H244" s="12"/>
      <c r="I244" s="12"/>
      <c r="J244" s="12"/>
      <c r="K244" s="12"/>
      <c r="L244" s="12"/>
      <c r="M244" s="14"/>
      <c r="N244" s="12"/>
      <c r="O244" s="12"/>
      <c r="P244" s="12"/>
      <c r="T244" s="12"/>
      <c r="U244" s="12"/>
      <c r="V244" s="12"/>
      <c r="W244" s="12"/>
      <c r="X244" s="12"/>
      <c r="Y244" s="12"/>
      <c r="Z244" s="12"/>
      <c r="AA244" s="12"/>
      <c r="AB244" s="14"/>
      <c r="AC244" s="12"/>
      <c r="AD244" s="12"/>
      <c r="AE244" s="12"/>
    </row>
    <row r="245" spans="1:31" ht="33.75" customHeight="1">
      <c r="A245" s="37"/>
      <c r="E245" s="12"/>
      <c r="F245" s="12"/>
      <c r="G245" s="12"/>
      <c r="H245" s="12"/>
      <c r="I245" s="12"/>
      <c r="J245" s="12"/>
      <c r="K245" s="12"/>
      <c r="L245" s="12"/>
      <c r="M245" s="14"/>
      <c r="N245" s="12"/>
      <c r="O245" s="12"/>
      <c r="P245" s="12"/>
      <c r="T245" s="12"/>
      <c r="U245" s="12"/>
      <c r="V245" s="12"/>
      <c r="W245" s="12"/>
      <c r="X245" s="12"/>
      <c r="Y245" s="12"/>
      <c r="Z245" s="12"/>
      <c r="AA245" s="12"/>
      <c r="AB245" s="14"/>
      <c r="AC245" s="12"/>
      <c r="AD245" s="12"/>
      <c r="AE245" s="12"/>
    </row>
    <row r="246" spans="1:31" ht="33.75" customHeight="1">
      <c r="A246" s="37"/>
      <c r="E246" s="12"/>
      <c r="F246" s="12"/>
      <c r="G246" s="12"/>
      <c r="H246" s="12"/>
      <c r="I246" s="12"/>
      <c r="J246" s="12"/>
      <c r="K246" s="12"/>
      <c r="L246" s="12"/>
      <c r="M246" s="14"/>
      <c r="N246" s="12"/>
      <c r="O246" s="12"/>
      <c r="P246" s="12"/>
      <c r="T246" s="12"/>
      <c r="U246" s="12"/>
      <c r="V246" s="12"/>
      <c r="W246" s="12"/>
      <c r="X246" s="12"/>
      <c r="Y246" s="12"/>
      <c r="Z246" s="12"/>
      <c r="AA246" s="12"/>
      <c r="AB246" s="14"/>
      <c r="AC246" s="12"/>
      <c r="AD246" s="12"/>
      <c r="AE246" s="12"/>
    </row>
    <row r="247" spans="1:31" ht="33.75" customHeight="1">
      <c r="A247" s="37"/>
      <c r="E247" s="12"/>
      <c r="F247" s="12"/>
      <c r="G247" s="12"/>
      <c r="H247" s="12"/>
      <c r="I247" s="12"/>
      <c r="J247" s="12"/>
      <c r="K247" s="12"/>
      <c r="L247" s="12"/>
      <c r="M247" s="14"/>
      <c r="N247" s="12"/>
      <c r="O247" s="12"/>
      <c r="P247" s="12"/>
      <c r="T247" s="12"/>
      <c r="U247" s="12"/>
      <c r="V247" s="12"/>
      <c r="W247" s="12"/>
      <c r="X247" s="12"/>
      <c r="Y247" s="12"/>
      <c r="Z247" s="12"/>
      <c r="AA247" s="12"/>
      <c r="AB247" s="14"/>
      <c r="AC247" s="12"/>
      <c r="AD247" s="12"/>
      <c r="AE247" s="12"/>
    </row>
    <row r="248" spans="1:31" ht="33.75" customHeight="1">
      <c r="A248" s="37"/>
      <c r="E248" s="12"/>
      <c r="F248" s="12"/>
      <c r="G248" s="12"/>
      <c r="H248" s="12"/>
      <c r="I248" s="12"/>
      <c r="J248" s="12"/>
      <c r="K248" s="12"/>
      <c r="L248" s="12"/>
      <c r="M248" s="14"/>
      <c r="N248" s="12"/>
      <c r="O248" s="12"/>
      <c r="P248" s="12"/>
      <c r="T248" s="12"/>
      <c r="U248" s="12"/>
      <c r="V248" s="12"/>
      <c r="W248" s="12"/>
      <c r="X248" s="12"/>
      <c r="Y248" s="12"/>
      <c r="Z248" s="12"/>
      <c r="AA248" s="12"/>
      <c r="AB248" s="14"/>
      <c r="AC248" s="12"/>
      <c r="AD248" s="12"/>
      <c r="AE248" s="12"/>
    </row>
    <row r="249" spans="1:31" ht="33.75" customHeight="1">
      <c r="A249" s="37"/>
      <c r="E249" s="12"/>
      <c r="F249" s="12"/>
      <c r="G249" s="12"/>
      <c r="H249" s="12"/>
      <c r="I249" s="12"/>
      <c r="J249" s="12"/>
      <c r="K249" s="12"/>
      <c r="L249" s="12"/>
      <c r="M249" s="14"/>
      <c r="N249" s="12"/>
      <c r="O249" s="12"/>
      <c r="P249" s="12"/>
      <c r="T249" s="12"/>
      <c r="U249" s="12"/>
      <c r="V249" s="12"/>
      <c r="W249" s="12"/>
      <c r="X249" s="12"/>
      <c r="Y249" s="12"/>
      <c r="Z249" s="12"/>
      <c r="AA249" s="12"/>
      <c r="AB249" s="14"/>
      <c r="AC249" s="12"/>
      <c r="AD249" s="12"/>
      <c r="AE249" s="12"/>
    </row>
    <row r="250" spans="1:31" ht="33.75" customHeight="1">
      <c r="A250" s="37"/>
      <c r="E250" s="12"/>
      <c r="F250" s="12"/>
      <c r="G250" s="12"/>
      <c r="H250" s="12"/>
      <c r="I250" s="12"/>
      <c r="J250" s="12"/>
      <c r="K250" s="12"/>
      <c r="L250" s="12"/>
      <c r="M250" s="14"/>
      <c r="N250" s="12"/>
      <c r="O250" s="12"/>
      <c r="P250" s="12"/>
      <c r="T250" s="12"/>
      <c r="U250" s="12"/>
      <c r="V250" s="12"/>
      <c r="W250" s="12"/>
      <c r="X250" s="12"/>
      <c r="Y250" s="12"/>
      <c r="Z250" s="12"/>
      <c r="AA250" s="12"/>
      <c r="AB250" s="14"/>
      <c r="AC250" s="12"/>
      <c r="AD250" s="12"/>
      <c r="AE250" s="12"/>
    </row>
    <row r="251" spans="1:31" ht="33.75" customHeight="1">
      <c r="A251" s="37"/>
      <c r="E251" s="12"/>
      <c r="F251" s="12"/>
      <c r="G251" s="12"/>
      <c r="H251" s="12"/>
      <c r="I251" s="12"/>
      <c r="J251" s="12"/>
      <c r="K251" s="12"/>
      <c r="L251" s="12"/>
      <c r="M251" s="14"/>
      <c r="N251" s="12"/>
      <c r="O251" s="12"/>
      <c r="P251" s="12"/>
      <c r="T251" s="12"/>
      <c r="U251" s="12"/>
      <c r="V251" s="12"/>
      <c r="W251" s="12"/>
      <c r="X251" s="12"/>
      <c r="Y251" s="12"/>
      <c r="Z251" s="12"/>
      <c r="AA251" s="12"/>
      <c r="AB251" s="14"/>
      <c r="AC251" s="12"/>
      <c r="AD251" s="12"/>
      <c r="AE251" s="12"/>
    </row>
    <row r="252" spans="1:31" ht="33.75" customHeight="1">
      <c r="A252" s="36"/>
      <c r="E252" s="12"/>
      <c r="F252" s="12"/>
      <c r="G252" s="12"/>
      <c r="H252" s="12"/>
      <c r="I252" s="12"/>
      <c r="J252" s="12"/>
      <c r="K252" s="12"/>
      <c r="L252" s="12"/>
      <c r="M252" s="14"/>
      <c r="N252" s="12"/>
      <c r="O252" s="12"/>
      <c r="P252" s="12"/>
      <c r="T252" s="12"/>
      <c r="U252" s="12"/>
      <c r="V252" s="12"/>
      <c r="W252" s="12"/>
      <c r="X252" s="12"/>
      <c r="Y252" s="12"/>
      <c r="Z252" s="12"/>
      <c r="AA252" s="12"/>
      <c r="AB252" s="14"/>
      <c r="AC252" s="12"/>
      <c r="AD252" s="12"/>
      <c r="AE252" s="12"/>
    </row>
    <row r="253" spans="1:31" ht="33.75" customHeight="1">
      <c r="E253" s="12"/>
      <c r="F253" s="12"/>
      <c r="G253" s="12"/>
      <c r="H253" s="12"/>
      <c r="I253" s="12"/>
      <c r="J253" s="12"/>
      <c r="K253" s="12"/>
      <c r="L253" s="12"/>
      <c r="M253" s="14"/>
      <c r="N253" s="12"/>
      <c r="O253" s="12"/>
      <c r="P253" s="12"/>
      <c r="T253" s="12"/>
      <c r="U253" s="12"/>
      <c r="V253" s="12"/>
      <c r="W253" s="12"/>
      <c r="X253" s="12"/>
      <c r="Y253" s="12"/>
      <c r="Z253" s="12"/>
      <c r="AA253" s="12"/>
      <c r="AB253" s="14"/>
      <c r="AC253" s="12"/>
      <c r="AD253" s="12"/>
      <c r="AE253" s="12"/>
    </row>
    <row r="254" spans="1:31" ht="33.75" customHeight="1">
      <c r="E254" s="12"/>
      <c r="F254" s="12"/>
      <c r="G254" s="12"/>
      <c r="H254" s="12"/>
      <c r="I254" s="12"/>
      <c r="J254" s="12"/>
      <c r="K254" s="12"/>
      <c r="L254" s="12"/>
      <c r="M254" s="14"/>
      <c r="N254" s="12"/>
      <c r="O254" s="12"/>
      <c r="P254" s="12"/>
      <c r="T254" s="12"/>
      <c r="U254" s="12"/>
      <c r="V254" s="12"/>
      <c r="W254" s="12"/>
      <c r="X254" s="12"/>
      <c r="Y254" s="12"/>
      <c r="Z254" s="12"/>
      <c r="AA254" s="12"/>
      <c r="AB254" s="14"/>
      <c r="AC254" s="12"/>
      <c r="AD254" s="12"/>
      <c r="AE254" s="12"/>
    </row>
    <row r="255" spans="1:31" ht="33.75" customHeight="1">
      <c r="E255" s="12"/>
      <c r="F255" s="12"/>
      <c r="G255" s="12"/>
      <c r="H255" s="12"/>
      <c r="I255" s="12"/>
      <c r="J255" s="12"/>
      <c r="K255" s="12"/>
      <c r="L255" s="12"/>
      <c r="M255" s="14"/>
      <c r="N255" s="12"/>
      <c r="O255" s="12"/>
      <c r="P255" s="12"/>
      <c r="T255" s="12"/>
      <c r="U255" s="12"/>
      <c r="V255" s="12"/>
      <c r="W255" s="12"/>
      <c r="X255" s="12"/>
      <c r="Y255" s="12"/>
      <c r="Z255" s="12"/>
      <c r="AA255" s="12"/>
      <c r="AB255" s="14"/>
      <c r="AC255" s="12"/>
      <c r="AD255" s="12"/>
      <c r="AE255" s="12"/>
    </row>
    <row r="256" spans="1:31" ht="33.75" customHeight="1">
      <c r="E256" s="12"/>
      <c r="F256" s="12"/>
      <c r="G256" s="12"/>
      <c r="H256" s="12"/>
      <c r="I256" s="12"/>
      <c r="J256" s="12"/>
      <c r="K256" s="12"/>
      <c r="L256" s="12"/>
      <c r="M256" s="14"/>
      <c r="N256" s="12"/>
      <c r="O256" s="12"/>
      <c r="P256" s="12"/>
      <c r="T256" s="12"/>
      <c r="U256" s="12"/>
      <c r="V256" s="12"/>
      <c r="W256" s="12"/>
      <c r="X256" s="12"/>
      <c r="Y256" s="12"/>
      <c r="Z256" s="12"/>
      <c r="AA256" s="12"/>
      <c r="AB256" s="14"/>
      <c r="AC256" s="12"/>
      <c r="AD256" s="12"/>
      <c r="AE256" s="12"/>
    </row>
    <row r="257" spans="5:31" ht="33.75" customHeight="1">
      <c r="E257" s="12"/>
      <c r="F257" s="12"/>
      <c r="G257" s="12"/>
      <c r="H257" s="12"/>
      <c r="I257" s="12"/>
      <c r="J257" s="12"/>
      <c r="K257" s="12"/>
      <c r="L257" s="12"/>
      <c r="M257" s="14"/>
      <c r="N257" s="12"/>
      <c r="O257" s="12"/>
      <c r="P257" s="12"/>
      <c r="T257" s="12"/>
      <c r="U257" s="12"/>
      <c r="V257" s="12"/>
      <c r="W257" s="12"/>
      <c r="X257" s="12"/>
      <c r="Y257" s="12"/>
      <c r="Z257" s="12"/>
      <c r="AA257" s="12"/>
      <c r="AB257" s="14"/>
      <c r="AC257" s="12"/>
      <c r="AD257" s="12"/>
      <c r="AE257" s="12"/>
    </row>
    <row r="258" spans="5:31" ht="33.75" customHeight="1">
      <c r="E258" s="12"/>
      <c r="F258" s="12"/>
      <c r="G258" s="12"/>
      <c r="H258" s="12"/>
      <c r="I258" s="12"/>
      <c r="J258" s="12"/>
      <c r="K258" s="12"/>
      <c r="L258" s="12"/>
      <c r="M258" s="14"/>
      <c r="N258" s="12"/>
      <c r="O258" s="12"/>
      <c r="P258" s="12"/>
      <c r="T258" s="12"/>
      <c r="U258" s="12"/>
      <c r="V258" s="12"/>
      <c r="W258" s="12"/>
      <c r="X258" s="12"/>
      <c r="Y258" s="12"/>
      <c r="Z258" s="12"/>
      <c r="AA258" s="12"/>
      <c r="AB258" s="14"/>
      <c r="AC258" s="12"/>
      <c r="AD258" s="12"/>
      <c r="AE258" s="12"/>
    </row>
    <row r="259" spans="5:31" ht="33.75" customHeight="1">
      <c r="E259" s="12"/>
      <c r="F259" s="12"/>
      <c r="G259" s="12"/>
      <c r="H259" s="12"/>
      <c r="I259" s="12"/>
      <c r="J259" s="12"/>
      <c r="K259" s="12"/>
      <c r="L259" s="12"/>
      <c r="M259" s="14"/>
      <c r="N259" s="12"/>
      <c r="O259" s="12"/>
      <c r="P259" s="12"/>
      <c r="T259" s="12"/>
      <c r="U259" s="12"/>
      <c r="V259" s="12"/>
      <c r="W259" s="12"/>
      <c r="X259" s="12"/>
      <c r="Y259" s="12"/>
      <c r="Z259" s="12"/>
      <c r="AA259" s="12"/>
      <c r="AB259" s="14"/>
      <c r="AC259" s="12"/>
      <c r="AD259" s="12"/>
      <c r="AE259" s="12"/>
    </row>
    <row r="260" spans="5:31" ht="33.75" customHeight="1">
      <c r="E260" s="12"/>
      <c r="F260" s="12"/>
      <c r="G260" s="12"/>
      <c r="H260" s="12"/>
      <c r="I260" s="12"/>
      <c r="J260" s="12"/>
      <c r="K260" s="12"/>
      <c r="L260" s="12"/>
      <c r="M260" s="14"/>
      <c r="N260" s="12"/>
      <c r="O260" s="12"/>
      <c r="P260" s="12"/>
      <c r="T260" s="12"/>
      <c r="U260" s="12"/>
      <c r="V260" s="12"/>
      <c r="W260" s="12"/>
      <c r="X260" s="12"/>
      <c r="Y260" s="12"/>
      <c r="Z260" s="12"/>
      <c r="AA260" s="12"/>
      <c r="AB260" s="14"/>
      <c r="AC260" s="12"/>
      <c r="AD260" s="12"/>
      <c r="AE260" s="12"/>
    </row>
    <row r="261" spans="5:31" ht="33.75" customHeight="1">
      <c r="E261" s="12"/>
      <c r="F261" s="12"/>
      <c r="G261" s="12"/>
      <c r="H261" s="12"/>
      <c r="I261" s="12"/>
      <c r="J261" s="12"/>
      <c r="K261" s="12"/>
      <c r="L261" s="12"/>
      <c r="M261" s="14"/>
      <c r="N261" s="12"/>
      <c r="O261" s="12"/>
      <c r="P261" s="12"/>
      <c r="T261" s="12"/>
      <c r="U261" s="12"/>
      <c r="V261" s="12"/>
      <c r="W261" s="12"/>
      <c r="X261" s="12"/>
      <c r="Y261" s="12"/>
      <c r="Z261" s="12"/>
      <c r="AA261" s="12"/>
      <c r="AB261" s="14"/>
      <c r="AC261" s="12"/>
      <c r="AD261" s="12"/>
      <c r="AE261" s="12"/>
    </row>
    <row r="262" spans="5:31" ht="33.75" customHeight="1">
      <c r="E262" s="12"/>
      <c r="F262" s="12"/>
      <c r="G262" s="12"/>
      <c r="H262" s="12"/>
      <c r="I262" s="12"/>
      <c r="J262" s="12"/>
      <c r="K262" s="12"/>
      <c r="L262" s="12"/>
      <c r="M262" s="14"/>
      <c r="N262" s="12"/>
      <c r="O262" s="12"/>
      <c r="P262" s="12"/>
      <c r="T262" s="12"/>
      <c r="U262" s="12"/>
      <c r="V262" s="12"/>
      <c r="W262" s="12"/>
      <c r="X262" s="12"/>
      <c r="Y262" s="12"/>
      <c r="Z262" s="12"/>
      <c r="AA262" s="12"/>
      <c r="AB262" s="14"/>
      <c r="AC262" s="12"/>
      <c r="AD262" s="12"/>
      <c r="AE262" s="12"/>
    </row>
    <row r="263" spans="5:31" ht="33.75" customHeight="1">
      <c r="E263" s="12"/>
      <c r="F263" s="12"/>
      <c r="G263" s="12"/>
      <c r="H263" s="12"/>
      <c r="I263" s="12"/>
      <c r="J263" s="12"/>
      <c r="K263" s="12"/>
      <c r="L263" s="12"/>
      <c r="M263" s="14"/>
      <c r="N263" s="12"/>
      <c r="O263" s="12"/>
      <c r="P263" s="12"/>
      <c r="T263" s="12"/>
      <c r="U263" s="12"/>
      <c r="V263" s="12"/>
      <c r="W263" s="12"/>
      <c r="X263" s="12"/>
      <c r="Y263" s="12"/>
      <c r="Z263" s="12"/>
      <c r="AA263" s="12"/>
      <c r="AB263" s="14"/>
      <c r="AC263" s="12"/>
      <c r="AD263" s="12"/>
      <c r="AE263" s="12"/>
    </row>
    <row r="264" spans="5:31" ht="33.75" customHeight="1">
      <c r="E264" s="12"/>
      <c r="F264" s="12"/>
      <c r="G264" s="12"/>
      <c r="H264" s="12"/>
      <c r="I264" s="12"/>
      <c r="J264" s="12"/>
      <c r="K264" s="12"/>
      <c r="L264" s="12"/>
      <c r="M264" s="14"/>
      <c r="N264" s="12"/>
      <c r="O264" s="12"/>
      <c r="P264" s="12"/>
      <c r="T264" s="12"/>
      <c r="U264" s="12"/>
      <c r="V264" s="12"/>
      <c r="W264" s="12"/>
      <c r="X264" s="12"/>
      <c r="Y264" s="12"/>
      <c r="Z264" s="12"/>
      <c r="AA264" s="12"/>
      <c r="AB264" s="14"/>
      <c r="AC264" s="12"/>
      <c r="AD264" s="12"/>
      <c r="AE264" s="12"/>
    </row>
    <row r="265" spans="5:31" ht="33.75" customHeight="1">
      <c r="E265" s="12"/>
      <c r="F265" s="12"/>
      <c r="G265" s="12"/>
      <c r="H265" s="12"/>
      <c r="I265" s="12"/>
      <c r="J265" s="12"/>
      <c r="K265" s="12"/>
      <c r="L265" s="12"/>
      <c r="M265" s="14"/>
      <c r="N265" s="12"/>
      <c r="O265" s="12"/>
      <c r="P265" s="12"/>
      <c r="T265" s="12"/>
      <c r="U265" s="12"/>
      <c r="V265" s="12"/>
      <c r="W265" s="12"/>
      <c r="X265" s="12"/>
      <c r="Y265" s="12"/>
      <c r="Z265" s="12"/>
      <c r="AA265" s="12"/>
      <c r="AB265" s="14"/>
      <c r="AC265" s="12"/>
      <c r="AD265" s="12"/>
      <c r="AE265" s="12"/>
    </row>
    <row r="266" spans="5:31" ht="33.75" customHeight="1">
      <c r="E266" s="12"/>
      <c r="F266" s="12"/>
      <c r="G266" s="12"/>
      <c r="H266" s="12"/>
      <c r="I266" s="12"/>
      <c r="J266" s="12"/>
      <c r="K266" s="12"/>
      <c r="L266" s="12"/>
      <c r="M266" s="14"/>
      <c r="N266" s="12"/>
      <c r="O266" s="12"/>
      <c r="P266" s="12"/>
      <c r="T266" s="12"/>
      <c r="U266" s="12"/>
      <c r="V266" s="12"/>
      <c r="W266" s="12"/>
      <c r="X266" s="12"/>
      <c r="Y266" s="12"/>
      <c r="Z266" s="12"/>
      <c r="AA266" s="12"/>
      <c r="AB266" s="14"/>
      <c r="AC266" s="12"/>
      <c r="AD266" s="12"/>
      <c r="AE266" s="12"/>
    </row>
    <row r="267" spans="5:31" ht="33.75" customHeight="1">
      <c r="E267" s="12"/>
      <c r="F267" s="12"/>
      <c r="G267" s="12"/>
      <c r="H267" s="12"/>
      <c r="I267" s="12"/>
      <c r="J267" s="12"/>
      <c r="K267" s="12"/>
      <c r="L267" s="12"/>
      <c r="M267" s="14"/>
      <c r="N267" s="12"/>
      <c r="O267" s="12"/>
      <c r="P267" s="12"/>
      <c r="T267" s="12"/>
      <c r="U267" s="12"/>
      <c r="V267" s="12"/>
      <c r="W267" s="12"/>
      <c r="X267" s="12"/>
      <c r="Y267" s="12"/>
      <c r="Z267" s="12"/>
      <c r="AA267" s="12"/>
      <c r="AB267" s="14"/>
      <c r="AC267" s="12"/>
      <c r="AD267" s="12"/>
      <c r="AE267" s="12"/>
    </row>
    <row r="268" spans="5:31" ht="33.75" customHeight="1">
      <c r="E268" s="12"/>
      <c r="F268" s="12"/>
      <c r="G268" s="12"/>
      <c r="H268" s="12"/>
      <c r="I268" s="12"/>
      <c r="J268" s="12"/>
      <c r="K268" s="12"/>
      <c r="L268" s="12"/>
      <c r="M268" s="14"/>
      <c r="N268" s="12"/>
      <c r="O268" s="12"/>
      <c r="P268" s="12"/>
      <c r="T268" s="12"/>
      <c r="U268" s="12"/>
      <c r="V268" s="12"/>
      <c r="W268" s="12"/>
      <c r="X268" s="12"/>
      <c r="Y268" s="12"/>
      <c r="Z268" s="12"/>
      <c r="AA268" s="12"/>
      <c r="AB268" s="14"/>
      <c r="AC268" s="12"/>
      <c r="AD268" s="12"/>
      <c r="AE268" s="12"/>
    </row>
    <row r="269" spans="5:31" ht="33.75" customHeight="1">
      <c r="E269" s="12"/>
      <c r="F269" s="12"/>
      <c r="G269" s="12"/>
      <c r="H269" s="12"/>
      <c r="I269" s="12"/>
      <c r="J269" s="12"/>
      <c r="K269" s="12"/>
      <c r="L269" s="12"/>
      <c r="M269" s="14"/>
      <c r="N269" s="12"/>
      <c r="O269" s="12"/>
      <c r="P269" s="12"/>
      <c r="T269" s="12"/>
      <c r="U269" s="12"/>
      <c r="V269" s="12"/>
      <c r="W269" s="12"/>
      <c r="X269" s="12"/>
      <c r="Y269" s="12"/>
      <c r="Z269" s="12"/>
      <c r="AA269" s="12"/>
      <c r="AB269" s="14"/>
      <c r="AC269" s="12"/>
      <c r="AD269" s="12"/>
      <c r="AE269" s="12"/>
    </row>
    <row r="270" spans="5:31" ht="33.75" customHeight="1">
      <c r="E270" s="12"/>
      <c r="F270" s="12"/>
      <c r="G270" s="12"/>
      <c r="H270" s="12"/>
      <c r="I270" s="12"/>
      <c r="J270" s="12"/>
      <c r="K270" s="12"/>
      <c r="L270" s="12"/>
      <c r="M270" s="14"/>
      <c r="N270" s="12"/>
      <c r="O270" s="12"/>
      <c r="P270" s="12"/>
      <c r="T270" s="12"/>
      <c r="U270" s="12"/>
      <c r="V270" s="12"/>
      <c r="W270" s="12"/>
      <c r="X270" s="12"/>
      <c r="Y270" s="12"/>
      <c r="Z270" s="12"/>
      <c r="AA270" s="12"/>
      <c r="AB270" s="14"/>
      <c r="AC270" s="12"/>
      <c r="AD270" s="12"/>
      <c r="AE270" s="12"/>
    </row>
    <row r="271" spans="5:31" ht="33.75" customHeight="1">
      <c r="E271" s="12"/>
      <c r="F271" s="12"/>
      <c r="G271" s="12"/>
      <c r="H271" s="12"/>
      <c r="I271" s="12"/>
      <c r="J271" s="12"/>
      <c r="K271" s="12"/>
      <c r="L271" s="12"/>
      <c r="M271" s="14"/>
      <c r="N271" s="12"/>
      <c r="O271" s="12"/>
      <c r="P271" s="12"/>
      <c r="T271" s="12"/>
      <c r="U271" s="12"/>
      <c r="V271" s="12"/>
      <c r="W271" s="12"/>
      <c r="X271" s="12"/>
      <c r="Y271" s="12"/>
      <c r="Z271" s="12"/>
      <c r="AA271" s="12"/>
      <c r="AB271" s="14"/>
      <c r="AC271" s="12"/>
      <c r="AD271" s="12"/>
      <c r="AE271" s="12"/>
    </row>
    <row r="272" spans="5:31" ht="33.75" customHeight="1">
      <c r="E272" s="12"/>
      <c r="F272" s="12"/>
      <c r="G272" s="12"/>
      <c r="H272" s="12"/>
      <c r="I272" s="12"/>
      <c r="J272" s="12"/>
      <c r="K272" s="12"/>
      <c r="L272" s="12"/>
      <c r="M272" s="14"/>
      <c r="N272" s="12"/>
      <c r="O272" s="12"/>
      <c r="P272" s="12"/>
      <c r="T272" s="12"/>
      <c r="U272" s="12"/>
      <c r="V272" s="12"/>
      <c r="W272" s="12"/>
      <c r="X272" s="12"/>
      <c r="Y272" s="12"/>
      <c r="Z272" s="12"/>
      <c r="AA272" s="12"/>
      <c r="AB272" s="14"/>
      <c r="AC272" s="12"/>
      <c r="AD272" s="12"/>
      <c r="AE272" s="12"/>
    </row>
    <row r="273" spans="5:31" ht="33.75" customHeight="1">
      <c r="E273" s="12"/>
      <c r="F273" s="12"/>
      <c r="G273" s="12"/>
      <c r="H273" s="12"/>
      <c r="I273" s="12"/>
      <c r="J273" s="12"/>
      <c r="K273" s="12"/>
      <c r="L273" s="12"/>
      <c r="M273" s="14"/>
      <c r="N273" s="12"/>
      <c r="O273" s="12"/>
      <c r="P273" s="12"/>
      <c r="T273" s="12"/>
      <c r="U273" s="12"/>
      <c r="V273" s="12"/>
      <c r="W273" s="12"/>
      <c r="X273" s="12"/>
      <c r="Y273" s="12"/>
      <c r="Z273" s="12"/>
      <c r="AA273" s="12"/>
      <c r="AB273" s="14"/>
      <c r="AC273" s="12"/>
      <c r="AD273" s="12"/>
      <c r="AE273" s="12"/>
    </row>
    <row r="274" spans="5:31" ht="33.75" customHeight="1">
      <c r="E274" s="12"/>
      <c r="F274" s="12"/>
      <c r="G274" s="12"/>
      <c r="H274" s="12"/>
      <c r="I274" s="12"/>
      <c r="J274" s="12"/>
      <c r="K274" s="12"/>
      <c r="L274" s="12"/>
      <c r="M274" s="14"/>
      <c r="N274" s="12"/>
      <c r="O274" s="12"/>
      <c r="P274" s="12"/>
      <c r="T274" s="12"/>
      <c r="U274" s="12"/>
      <c r="V274" s="12"/>
      <c r="W274" s="12"/>
      <c r="X274" s="12"/>
      <c r="Y274" s="12"/>
      <c r="Z274" s="12"/>
      <c r="AA274" s="12"/>
      <c r="AB274" s="14"/>
      <c r="AC274" s="12"/>
      <c r="AD274" s="12"/>
      <c r="AE274" s="12"/>
    </row>
    <row r="275" spans="5:31" ht="33.75" customHeight="1">
      <c r="E275" s="12"/>
      <c r="F275" s="12"/>
      <c r="G275" s="12"/>
      <c r="H275" s="12"/>
      <c r="I275" s="12"/>
      <c r="J275" s="12"/>
      <c r="K275" s="12"/>
      <c r="L275" s="12"/>
      <c r="M275" s="14"/>
      <c r="N275" s="12"/>
      <c r="O275" s="12"/>
      <c r="P275" s="12"/>
      <c r="T275" s="12"/>
      <c r="U275" s="12"/>
      <c r="V275" s="12"/>
      <c r="W275" s="12"/>
      <c r="X275" s="12"/>
      <c r="Y275" s="12"/>
      <c r="Z275" s="12"/>
      <c r="AA275" s="12"/>
      <c r="AB275" s="14"/>
      <c r="AC275" s="12"/>
      <c r="AD275" s="12"/>
      <c r="AE275" s="12"/>
    </row>
    <row r="276" spans="5:31" ht="33.75" customHeight="1">
      <c r="E276" s="12"/>
      <c r="F276" s="12"/>
      <c r="G276" s="12"/>
      <c r="H276" s="12"/>
      <c r="I276" s="12"/>
      <c r="J276" s="12"/>
      <c r="K276" s="12"/>
      <c r="L276" s="12"/>
      <c r="M276" s="14"/>
      <c r="N276" s="12"/>
      <c r="O276" s="12"/>
      <c r="P276" s="12"/>
      <c r="T276" s="12"/>
      <c r="U276" s="12"/>
      <c r="V276" s="12"/>
      <c r="W276" s="12"/>
      <c r="X276" s="12"/>
      <c r="Y276" s="12"/>
      <c r="Z276" s="12"/>
      <c r="AA276" s="12"/>
      <c r="AB276" s="14"/>
      <c r="AC276" s="12"/>
      <c r="AD276" s="12"/>
      <c r="AE276" s="12"/>
    </row>
    <row r="277" spans="5:31" ht="33.75" customHeight="1">
      <c r="E277" s="12"/>
      <c r="F277" s="12"/>
      <c r="G277" s="12"/>
      <c r="H277" s="12"/>
      <c r="I277" s="12"/>
      <c r="J277" s="12"/>
      <c r="K277" s="12"/>
      <c r="L277" s="12"/>
      <c r="M277" s="14"/>
      <c r="N277" s="12"/>
      <c r="O277" s="12"/>
      <c r="P277" s="12"/>
      <c r="T277" s="12"/>
      <c r="U277" s="12"/>
      <c r="V277" s="12"/>
      <c r="W277" s="12"/>
      <c r="X277" s="12"/>
      <c r="Y277" s="12"/>
      <c r="Z277" s="12"/>
      <c r="AA277" s="12"/>
      <c r="AB277" s="14"/>
      <c r="AC277" s="12"/>
      <c r="AD277" s="12"/>
      <c r="AE277" s="12"/>
    </row>
    <row r="278" spans="5:31" ht="33.75" customHeight="1">
      <c r="E278" s="12"/>
      <c r="F278" s="12"/>
      <c r="G278" s="12"/>
      <c r="H278" s="12"/>
      <c r="I278" s="12"/>
      <c r="J278" s="12"/>
      <c r="K278" s="12"/>
      <c r="L278" s="12"/>
      <c r="M278" s="14"/>
      <c r="N278" s="12"/>
      <c r="O278" s="12"/>
      <c r="P278" s="12"/>
      <c r="T278" s="12"/>
      <c r="U278" s="12"/>
      <c r="V278" s="12"/>
      <c r="W278" s="12"/>
      <c r="X278" s="12"/>
      <c r="Y278" s="12"/>
      <c r="Z278" s="12"/>
      <c r="AA278" s="12"/>
      <c r="AB278" s="14"/>
      <c r="AC278" s="12"/>
      <c r="AD278" s="12"/>
      <c r="AE278" s="12"/>
    </row>
    <row r="279" spans="5:31" ht="33.75" customHeight="1">
      <c r="E279" s="12"/>
      <c r="F279" s="12"/>
      <c r="G279" s="12"/>
      <c r="H279" s="12"/>
      <c r="I279" s="12"/>
      <c r="J279" s="12"/>
      <c r="K279" s="12"/>
      <c r="L279" s="12"/>
      <c r="M279" s="14"/>
      <c r="N279" s="12"/>
      <c r="O279" s="12"/>
      <c r="P279" s="12"/>
      <c r="T279" s="12"/>
      <c r="U279" s="12"/>
      <c r="V279" s="12"/>
      <c r="W279" s="12"/>
      <c r="X279" s="12"/>
      <c r="Y279" s="12"/>
      <c r="Z279" s="12"/>
      <c r="AA279" s="12"/>
      <c r="AB279" s="14"/>
      <c r="AC279" s="12"/>
      <c r="AD279" s="12"/>
      <c r="AE279" s="12"/>
    </row>
    <row r="280" spans="5:31" ht="33.75" customHeight="1">
      <c r="E280" s="12"/>
      <c r="F280" s="12"/>
      <c r="G280" s="12"/>
      <c r="H280" s="12"/>
      <c r="I280" s="12"/>
      <c r="J280" s="12"/>
      <c r="K280" s="12"/>
      <c r="L280" s="12"/>
      <c r="M280" s="14"/>
      <c r="N280" s="12"/>
      <c r="O280" s="12"/>
      <c r="P280" s="12"/>
      <c r="T280" s="12"/>
      <c r="U280" s="12"/>
      <c r="V280" s="12"/>
      <c r="W280" s="12"/>
      <c r="X280" s="12"/>
      <c r="Y280" s="12"/>
      <c r="Z280" s="12"/>
      <c r="AA280" s="12"/>
      <c r="AB280" s="14"/>
      <c r="AC280" s="12"/>
      <c r="AD280" s="12"/>
      <c r="AE280" s="12"/>
    </row>
    <row r="281" spans="5:31" ht="33.75" customHeight="1">
      <c r="E281" s="12"/>
      <c r="F281" s="12"/>
      <c r="G281" s="12"/>
      <c r="H281" s="12"/>
      <c r="I281" s="12"/>
      <c r="J281" s="12"/>
      <c r="K281" s="12"/>
      <c r="L281" s="12"/>
      <c r="M281" s="14"/>
      <c r="N281" s="12"/>
      <c r="O281" s="12"/>
      <c r="P281" s="12"/>
      <c r="T281" s="12"/>
      <c r="U281" s="12"/>
      <c r="V281" s="12"/>
      <c r="W281" s="12"/>
      <c r="X281" s="12"/>
      <c r="Y281" s="12"/>
      <c r="Z281" s="12"/>
      <c r="AA281" s="12"/>
      <c r="AB281" s="14"/>
      <c r="AC281" s="12"/>
      <c r="AD281" s="12"/>
      <c r="AE281" s="12"/>
    </row>
    <row r="282" spans="5:31" ht="33.75" customHeight="1">
      <c r="E282" s="12"/>
      <c r="F282" s="12"/>
      <c r="G282" s="12"/>
      <c r="H282" s="12"/>
      <c r="I282" s="12"/>
      <c r="J282" s="12"/>
      <c r="K282" s="12"/>
      <c r="L282" s="12"/>
      <c r="M282" s="14"/>
      <c r="N282" s="12"/>
      <c r="O282" s="12"/>
      <c r="P282" s="12"/>
      <c r="T282" s="12"/>
      <c r="U282" s="12"/>
      <c r="V282" s="12"/>
      <c r="W282" s="12"/>
      <c r="X282" s="12"/>
      <c r="Y282" s="12"/>
      <c r="Z282" s="12"/>
      <c r="AA282" s="12"/>
      <c r="AB282" s="14"/>
      <c r="AC282" s="12"/>
      <c r="AD282" s="12"/>
      <c r="AE282" s="12"/>
    </row>
    <row r="283" spans="5:31" ht="33.75" customHeight="1">
      <c r="E283" s="12"/>
      <c r="F283" s="12"/>
      <c r="G283" s="12"/>
      <c r="H283" s="12"/>
      <c r="I283" s="12"/>
      <c r="J283" s="12"/>
      <c r="K283" s="12"/>
      <c r="L283" s="12"/>
      <c r="M283" s="14"/>
      <c r="N283" s="12"/>
      <c r="O283" s="12"/>
      <c r="P283" s="12"/>
      <c r="T283" s="12"/>
      <c r="U283" s="12"/>
      <c r="V283" s="12"/>
      <c r="W283" s="12"/>
      <c r="X283" s="12"/>
      <c r="Y283" s="12"/>
      <c r="Z283" s="12"/>
      <c r="AA283" s="12"/>
      <c r="AB283" s="14"/>
      <c r="AC283" s="12"/>
      <c r="AD283" s="12"/>
      <c r="AE283" s="12"/>
    </row>
    <row r="284" spans="5:31" ht="33.75" customHeight="1">
      <c r="E284" s="12"/>
      <c r="F284" s="12"/>
      <c r="G284" s="12"/>
      <c r="H284" s="12"/>
      <c r="I284" s="12"/>
      <c r="J284" s="12"/>
      <c r="K284" s="12"/>
      <c r="L284" s="12"/>
      <c r="M284" s="14"/>
      <c r="N284" s="12"/>
      <c r="O284" s="12"/>
      <c r="P284" s="12"/>
      <c r="T284" s="12"/>
      <c r="U284" s="12"/>
      <c r="V284" s="12"/>
      <c r="W284" s="12"/>
      <c r="X284" s="12"/>
      <c r="Y284" s="12"/>
      <c r="Z284" s="12"/>
      <c r="AA284" s="12"/>
      <c r="AB284" s="14"/>
      <c r="AC284" s="12"/>
      <c r="AD284" s="12"/>
      <c r="AE284" s="12"/>
    </row>
    <row r="285" spans="5:31" ht="33.75" customHeight="1">
      <c r="E285" s="12"/>
      <c r="F285" s="12"/>
      <c r="G285" s="12"/>
      <c r="H285" s="12"/>
      <c r="I285" s="12"/>
      <c r="J285" s="12"/>
      <c r="K285" s="12"/>
      <c r="L285" s="12"/>
      <c r="M285" s="14"/>
      <c r="N285" s="12"/>
      <c r="O285" s="12"/>
      <c r="P285" s="12"/>
      <c r="T285" s="12"/>
      <c r="U285" s="12"/>
      <c r="V285" s="12"/>
      <c r="W285" s="12"/>
      <c r="X285" s="12"/>
      <c r="Y285" s="12"/>
      <c r="Z285" s="12"/>
      <c r="AA285" s="12"/>
      <c r="AB285" s="14"/>
      <c r="AC285" s="12"/>
      <c r="AD285" s="12"/>
      <c r="AE285" s="12"/>
    </row>
    <row r="286" spans="5:31" ht="33.75" customHeight="1">
      <c r="E286" s="12"/>
      <c r="F286" s="12"/>
      <c r="G286" s="12"/>
      <c r="H286" s="12"/>
      <c r="I286" s="12"/>
      <c r="J286" s="12"/>
      <c r="K286" s="12"/>
      <c r="L286" s="12"/>
      <c r="M286" s="14"/>
      <c r="N286" s="12"/>
      <c r="O286" s="12"/>
      <c r="P286" s="12"/>
      <c r="T286" s="12"/>
      <c r="U286" s="12"/>
      <c r="V286" s="12"/>
      <c r="W286" s="12"/>
      <c r="X286" s="12"/>
      <c r="Y286" s="12"/>
      <c r="Z286" s="12"/>
      <c r="AA286" s="12"/>
      <c r="AB286" s="14"/>
      <c r="AC286" s="12"/>
      <c r="AD286" s="12"/>
      <c r="AE286" s="12"/>
    </row>
    <row r="287" spans="5:31" ht="33.75" customHeight="1">
      <c r="E287" s="12"/>
      <c r="F287" s="12"/>
      <c r="G287" s="12"/>
      <c r="H287" s="12"/>
      <c r="I287" s="12"/>
      <c r="J287" s="12"/>
      <c r="K287" s="12"/>
      <c r="L287" s="12"/>
      <c r="M287" s="14"/>
      <c r="N287" s="12"/>
      <c r="O287" s="12"/>
      <c r="P287" s="12"/>
      <c r="T287" s="12"/>
      <c r="U287" s="12"/>
      <c r="V287" s="12"/>
      <c r="W287" s="12"/>
      <c r="X287" s="12"/>
      <c r="Y287" s="12"/>
      <c r="Z287" s="12"/>
      <c r="AA287" s="12"/>
      <c r="AB287" s="14"/>
      <c r="AC287" s="12"/>
      <c r="AD287" s="12"/>
      <c r="AE287" s="12"/>
    </row>
    <row r="288" spans="5:31" ht="33.75" customHeight="1">
      <c r="E288" s="12"/>
      <c r="F288" s="12"/>
      <c r="G288" s="12"/>
      <c r="H288" s="12"/>
      <c r="I288" s="12"/>
      <c r="J288" s="12"/>
      <c r="K288" s="12"/>
      <c r="L288" s="12"/>
      <c r="M288" s="14"/>
      <c r="N288" s="12"/>
      <c r="O288" s="12"/>
      <c r="P288" s="12"/>
      <c r="T288" s="12"/>
      <c r="U288" s="12"/>
      <c r="V288" s="12"/>
      <c r="W288" s="12"/>
      <c r="X288" s="12"/>
      <c r="Y288" s="12"/>
      <c r="Z288" s="12"/>
      <c r="AA288" s="12"/>
      <c r="AB288" s="14"/>
      <c r="AC288" s="12"/>
      <c r="AD288" s="12"/>
      <c r="AE288" s="12"/>
    </row>
    <row r="289" spans="5:31" ht="33.75" customHeight="1">
      <c r="E289" s="12"/>
      <c r="F289" s="12"/>
      <c r="G289" s="12"/>
      <c r="H289" s="12"/>
      <c r="I289" s="12"/>
      <c r="J289" s="12"/>
      <c r="K289" s="12"/>
      <c r="L289" s="12"/>
      <c r="M289" s="14"/>
      <c r="N289" s="12"/>
      <c r="O289" s="12"/>
      <c r="P289" s="12"/>
      <c r="T289" s="12"/>
      <c r="U289" s="12"/>
      <c r="V289" s="12"/>
      <c r="W289" s="12"/>
      <c r="X289" s="12"/>
      <c r="Y289" s="12"/>
      <c r="Z289" s="12"/>
      <c r="AA289" s="12"/>
      <c r="AB289" s="14"/>
      <c r="AC289" s="12"/>
      <c r="AD289" s="12"/>
      <c r="AE289" s="12"/>
    </row>
    <row r="290" spans="5:31" ht="33.75" customHeight="1">
      <c r="E290" s="12"/>
      <c r="F290" s="12"/>
      <c r="G290" s="12"/>
      <c r="H290" s="12"/>
      <c r="I290" s="12"/>
      <c r="J290" s="12"/>
      <c r="K290" s="12"/>
      <c r="L290" s="12"/>
      <c r="M290" s="14"/>
      <c r="N290" s="12"/>
      <c r="O290" s="12"/>
      <c r="P290" s="12"/>
      <c r="T290" s="12"/>
      <c r="U290" s="12"/>
      <c r="V290" s="12"/>
      <c r="W290" s="12"/>
      <c r="X290" s="12"/>
      <c r="Y290" s="12"/>
      <c r="Z290" s="12"/>
      <c r="AA290" s="12"/>
      <c r="AB290" s="14"/>
      <c r="AC290" s="12"/>
      <c r="AD290" s="12"/>
      <c r="AE290" s="12"/>
    </row>
    <row r="291" spans="5:31" ht="33.75" customHeight="1">
      <c r="E291" s="12"/>
      <c r="F291" s="12"/>
      <c r="G291" s="12"/>
      <c r="H291" s="12"/>
      <c r="I291" s="12"/>
      <c r="J291" s="12"/>
      <c r="K291" s="12"/>
      <c r="L291" s="12"/>
      <c r="M291" s="14"/>
      <c r="N291" s="12"/>
      <c r="O291" s="12"/>
      <c r="P291" s="12"/>
      <c r="T291" s="12"/>
      <c r="U291" s="12"/>
      <c r="V291" s="12"/>
      <c r="W291" s="12"/>
      <c r="X291" s="12"/>
      <c r="Y291" s="12"/>
      <c r="Z291" s="12"/>
      <c r="AA291" s="12"/>
      <c r="AB291" s="14"/>
      <c r="AC291" s="12"/>
      <c r="AD291" s="12"/>
      <c r="AE291" s="12"/>
    </row>
    <row r="292" spans="5:31" ht="33.75" customHeight="1">
      <c r="E292" s="12"/>
      <c r="F292" s="12"/>
      <c r="G292" s="12"/>
      <c r="H292" s="12"/>
      <c r="I292" s="12"/>
      <c r="J292" s="12"/>
      <c r="K292" s="12"/>
      <c r="L292" s="12"/>
      <c r="M292" s="14"/>
      <c r="N292" s="12"/>
      <c r="O292" s="12"/>
      <c r="P292" s="12"/>
      <c r="T292" s="12"/>
      <c r="U292" s="12"/>
      <c r="V292" s="12"/>
      <c r="W292" s="12"/>
      <c r="X292" s="12"/>
      <c r="Y292" s="12"/>
      <c r="Z292" s="12"/>
      <c r="AA292" s="12"/>
      <c r="AB292" s="14"/>
      <c r="AC292" s="12"/>
      <c r="AD292" s="12"/>
      <c r="AE292" s="12"/>
    </row>
    <row r="293" spans="5:31" ht="33.75" customHeight="1">
      <c r="E293" s="12"/>
      <c r="F293" s="12"/>
      <c r="G293" s="12"/>
      <c r="H293" s="12"/>
      <c r="I293" s="12"/>
      <c r="J293" s="12"/>
      <c r="K293" s="12"/>
      <c r="L293" s="12"/>
      <c r="M293" s="14"/>
      <c r="N293" s="12"/>
      <c r="O293" s="12"/>
      <c r="P293" s="12"/>
      <c r="T293" s="12"/>
      <c r="U293" s="12"/>
      <c r="V293" s="12"/>
      <c r="W293" s="12"/>
      <c r="X293" s="12"/>
      <c r="Y293" s="12"/>
      <c r="Z293" s="12"/>
      <c r="AA293" s="12"/>
      <c r="AB293" s="14"/>
      <c r="AC293" s="12"/>
      <c r="AD293" s="12"/>
      <c r="AE293" s="12"/>
    </row>
    <row r="294" spans="5:31" ht="33.75" customHeight="1">
      <c r="E294" s="12"/>
      <c r="F294" s="12"/>
      <c r="G294" s="12"/>
      <c r="H294" s="12"/>
      <c r="I294" s="12"/>
      <c r="J294" s="12"/>
      <c r="K294" s="12"/>
      <c r="L294" s="12"/>
      <c r="M294" s="14"/>
      <c r="N294" s="12"/>
      <c r="O294" s="12"/>
      <c r="P294" s="12"/>
      <c r="T294" s="12"/>
      <c r="U294" s="12"/>
      <c r="V294" s="12"/>
      <c r="W294" s="12"/>
      <c r="X294" s="12"/>
      <c r="Y294" s="12"/>
      <c r="Z294" s="12"/>
      <c r="AA294" s="12"/>
      <c r="AB294" s="14"/>
      <c r="AC294" s="12"/>
      <c r="AD294" s="12"/>
      <c r="AE294" s="12"/>
    </row>
    <row r="295" spans="5:31" ht="33.75" customHeight="1">
      <c r="E295" s="12"/>
      <c r="F295" s="12"/>
      <c r="G295" s="12"/>
      <c r="H295" s="12"/>
      <c r="I295" s="12"/>
      <c r="J295" s="12"/>
      <c r="K295" s="12"/>
      <c r="L295" s="12"/>
      <c r="M295" s="14"/>
      <c r="N295" s="12"/>
      <c r="O295" s="12"/>
      <c r="P295" s="12"/>
      <c r="T295" s="12"/>
      <c r="U295" s="12"/>
      <c r="V295" s="12"/>
      <c r="W295" s="12"/>
      <c r="X295" s="12"/>
      <c r="Y295" s="12"/>
      <c r="Z295" s="12"/>
      <c r="AA295" s="12"/>
      <c r="AB295" s="14"/>
      <c r="AC295" s="12"/>
      <c r="AD295" s="12"/>
      <c r="AE295" s="12"/>
    </row>
    <row r="296" spans="5:31" ht="33.75" customHeight="1">
      <c r="E296" s="12"/>
      <c r="F296" s="12"/>
      <c r="G296" s="12"/>
      <c r="H296" s="12"/>
      <c r="I296" s="12"/>
      <c r="J296" s="12"/>
      <c r="K296" s="12"/>
      <c r="L296" s="12"/>
      <c r="M296" s="14"/>
      <c r="N296" s="12"/>
      <c r="O296" s="12"/>
      <c r="P296" s="12"/>
      <c r="T296" s="12"/>
      <c r="U296" s="12"/>
      <c r="V296" s="12"/>
      <c r="W296" s="12"/>
      <c r="X296" s="12"/>
      <c r="Y296" s="12"/>
      <c r="Z296" s="12"/>
      <c r="AA296" s="12"/>
      <c r="AB296" s="14"/>
      <c r="AC296" s="12"/>
      <c r="AD296" s="12"/>
      <c r="AE296" s="12"/>
    </row>
    <row r="297" spans="5:31" ht="33.75" customHeight="1">
      <c r="E297" s="12"/>
      <c r="F297" s="12"/>
      <c r="G297" s="12"/>
      <c r="H297" s="12"/>
      <c r="I297" s="12"/>
      <c r="J297" s="12"/>
      <c r="K297" s="12"/>
      <c r="L297" s="12"/>
      <c r="M297" s="14"/>
      <c r="N297" s="12"/>
      <c r="O297" s="12"/>
      <c r="P297" s="12"/>
      <c r="T297" s="12"/>
      <c r="U297" s="12"/>
      <c r="V297" s="12"/>
      <c r="W297" s="12"/>
      <c r="X297" s="12"/>
      <c r="Y297" s="12"/>
      <c r="Z297" s="12"/>
      <c r="AA297" s="12"/>
      <c r="AB297" s="14"/>
      <c r="AC297" s="12"/>
      <c r="AD297" s="12"/>
      <c r="AE297" s="12"/>
    </row>
    <row r="298" spans="5:31" ht="33.75" customHeight="1">
      <c r="E298" s="12"/>
      <c r="F298" s="12"/>
      <c r="G298" s="12"/>
      <c r="H298" s="12"/>
      <c r="I298" s="12"/>
      <c r="J298" s="12"/>
      <c r="K298" s="12"/>
      <c r="L298" s="12"/>
      <c r="M298" s="14"/>
      <c r="N298" s="12"/>
      <c r="O298" s="12"/>
      <c r="P298" s="12"/>
      <c r="T298" s="12"/>
      <c r="U298" s="12"/>
      <c r="V298" s="12"/>
      <c r="W298" s="12"/>
      <c r="X298" s="12"/>
      <c r="Y298" s="12"/>
      <c r="Z298" s="12"/>
      <c r="AA298" s="12"/>
      <c r="AB298" s="14"/>
      <c r="AC298" s="12"/>
      <c r="AD298" s="12"/>
      <c r="AE298" s="12"/>
    </row>
    <row r="299" spans="5:31" ht="33.75" customHeight="1">
      <c r="E299" s="12"/>
      <c r="F299" s="12"/>
      <c r="G299" s="12"/>
      <c r="H299" s="12"/>
      <c r="I299" s="12"/>
      <c r="J299" s="12"/>
      <c r="K299" s="12"/>
      <c r="L299" s="12"/>
      <c r="M299" s="14"/>
      <c r="N299" s="12"/>
      <c r="O299" s="12"/>
      <c r="P299" s="12"/>
      <c r="T299" s="12"/>
      <c r="U299" s="12"/>
      <c r="V299" s="12"/>
      <c r="W299" s="12"/>
      <c r="X299" s="12"/>
      <c r="Y299" s="12"/>
      <c r="Z299" s="12"/>
      <c r="AA299" s="12"/>
      <c r="AB299" s="14"/>
      <c r="AC299" s="12"/>
      <c r="AD299" s="12"/>
      <c r="AE299" s="12"/>
    </row>
    <row r="300" spans="5:31" ht="33.75" customHeight="1">
      <c r="E300" s="12"/>
      <c r="F300" s="12"/>
      <c r="G300" s="12"/>
      <c r="H300" s="12"/>
      <c r="I300" s="12"/>
      <c r="J300" s="12"/>
      <c r="K300" s="12"/>
      <c r="L300" s="12"/>
      <c r="M300" s="14"/>
      <c r="N300" s="12"/>
      <c r="O300" s="12"/>
      <c r="P300" s="12"/>
      <c r="T300" s="12"/>
      <c r="U300" s="12"/>
      <c r="V300" s="12"/>
      <c r="W300" s="12"/>
      <c r="X300" s="12"/>
      <c r="Y300" s="12"/>
      <c r="Z300" s="12"/>
      <c r="AA300" s="12"/>
      <c r="AB300" s="14"/>
      <c r="AC300" s="12"/>
      <c r="AD300" s="12"/>
      <c r="AE300" s="12"/>
    </row>
    <row r="301" spans="5:31" ht="33.75" customHeight="1">
      <c r="E301" s="12"/>
      <c r="F301" s="12"/>
      <c r="G301" s="12"/>
      <c r="H301" s="12"/>
      <c r="I301" s="12"/>
      <c r="J301" s="12"/>
      <c r="K301" s="12"/>
      <c r="L301" s="12"/>
      <c r="M301" s="14"/>
      <c r="N301" s="12"/>
      <c r="O301" s="12"/>
      <c r="P301" s="12"/>
      <c r="T301" s="12"/>
      <c r="U301" s="12"/>
      <c r="V301" s="12"/>
      <c r="W301" s="12"/>
      <c r="X301" s="12"/>
      <c r="Y301" s="12"/>
      <c r="Z301" s="12"/>
      <c r="AA301" s="12"/>
      <c r="AB301" s="14"/>
      <c r="AC301" s="12"/>
      <c r="AD301" s="12"/>
      <c r="AE301" s="12"/>
    </row>
    <row r="302" spans="5:31" ht="33.75" customHeight="1">
      <c r="E302" s="12"/>
      <c r="F302" s="12"/>
      <c r="G302" s="12"/>
      <c r="H302" s="12"/>
      <c r="I302" s="12"/>
      <c r="J302" s="12"/>
      <c r="K302" s="12"/>
      <c r="L302" s="12"/>
      <c r="M302" s="14"/>
      <c r="N302" s="12"/>
      <c r="O302" s="12"/>
      <c r="P302" s="12"/>
      <c r="T302" s="12"/>
      <c r="U302" s="12"/>
      <c r="V302" s="12"/>
      <c r="W302" s="12"/>
      <c r="X302" s="12"/>
      <c r="Y302" s="12"/>
      <c r="Z302" s="12"/>
      <c r="AA302" s="12"/>
      <c r="AB302" s="14"/>
      <c r="AC302" s="12"/>
      <c r="AD302" s="12"/>
      <c r="AE302" s="12"/>
    </row>
    <row r="303" spans="5:31" ht="33.75" customHeight="1">
      <c r="E303" s="12"/>
      <c r="F303" s="12"/>
      <c r="G303" s="12"/>
      <c r="H303" s="12"/>
      <c r="I303" s="12"/>
      <c r="J303" s="12"/>
      <c r="K303" s="12"/>
      <c r="L303" s="12"/>
      <c r="M303" s="14"/>
      <c r="N303" s="12"/>
      <c r="O303" s="12"/>
      <c r="P303" s="12"/>
      <c r="T303" s="12"/>
      <c r="U303" s="12"/>
      <c r="V303" s="12"/>
      <c r="W303" s="12"/>
      <c r="X303" s="12"/>
      <c r="Y303" s="12"/>
      <c r="Z303" s="12"/>
      <c r="AA303" s="12"/>
      <c r="AB303" s="14"/>
      <c r="AC303" s="12"/>
      <c r="AD303" s="12"/>
      <c r="AE303" s="12"/>
    </row>
    <row r="304" spans="5:31" ht="33.75" customHeight="1">
      <c r="E304" s="12"/>
      <c r="F304" s="12"/>
      <c r="G304" s="12"/>
      <c r="H304" s="12"/>
      <c r="I304" s="12"/>
      <c r="J304" s="12"/>
      <c r="K304" s="12"/>
      <c r="L304" s="12"/>
      <c r="M304" s="14"/>
      <c r="N304" s="12"/>
      <c r="O304" s="12"/>
      <c r="P304" s="12"/>
      <c r="T304" s="12"/>
      <c r="U304" s="12"/>
      <c r="V304" s="12"/>
      <c r="W304" s="12"/>
      <c r="X304" s="12"/>
      <c r="Y304" s="12"/>
      <c r="Z304" s="12"/>
      <c r="AA304" s="12"/>
      <c r="AB304" s="14"/>
      <c r="AC304" s="12"/>
      <c r="AD304" s="12"/>
      <c r="AE304" s="12"/>
    </row>
    <row r="305" spans="5:31" ht="33.75" customHeight="1">
      <c r="E305" s="12"/>
      <c r="F305" s="12"/>
      <c r="G305" s="12"/>
      <c r="H305" s="12"/>
      <c r="I305" s="12"/>
      <c r="J305" s="12"/>
      <c r="K305" s="12"/>
      <c r="L305" s="12"/>
      <c r="M305" s="14"/>
      <c r="N305" s="12"/>
      <c r="O305" s="12"/>
      <c r="P305" s="12"/>
      <c r="T305" s="12"/>
      <c r="U305" s="12"/>
      <c r="V305" s="12"/>
      <c r="W305" s="12"/>
      <c r="X305" s="12"/>
      <c r="Y305" s="12"/>
      <c r="Z305" s="12"/>
      <c r="AA305" s="12"/>
      <c r="AB305" s="14"/>
      <c r="AC305" s="12"/>
      <c r="AD305" s="12"/>
      <c r="AE305" s="12"/>
    </row>
    <row r="306" spans="5:31" ht="33.75" customHeight="1">
      <c r="E306" s="12"/>
      <c r="F306" s="12"/>
      <c r="G306" s="12"/>
      <c r="H306" s="12"/>
      <c r="I306" s="12"/>
      <c r="J306" s="12"/>
      <c r="K306" s="12"/>
      <c r="L306" s="12"/>
      <c r="M306" s="14"/>
      <c r="N306" s="12"/>
      <c r="O306" s="12"/>
      <c r="P306" s="12"/>
      <c r="T306" s="12"/>
      <c r="U306" s="12"/>
      <c r="V306" s="12"/>
      <c r="W306" s="12"/>
      <c r="X306" s="12"/>
      <c r="Y306" s="12"/>
      <c r="Z306" s="12"/>
      <c r="AA306" s="12"/>
      <c r="AB306" s="14"/>
      <c r="AC306" s="12"/>
      <c r="AD306" s="12"/>
      <c r="AE306" s="12"/>
    </row>
    <row r="307" spans="5:31" ht="33.75" customHeight="1">
      <c r="E307" s="12"/>
      <c r="F307" s="12"/>
      <c r="G307" s="12"/>
      <c r="H307" s="12"/>
      <c r="I307" s="12"/>
      <c r="J307" s="12"/>
      <c r="K307" s="12"/>
      <c r="L307" s="12"/>
      <c r="M307" s="14"/>
      <c r="N307" s="12"/>
      <c r="O307" s="12"/>
      <c r="P307" s="12"/>
      <c r="T307" s="12"/>
      <c r="U307" s="12"/>
      <c r="V307" s="12"/>
      <c r="W307" s="12"/>
      <c r="X307" s="12"/>
      <c r="Y307" s="12"/>
      <c r="Z307" s="12"/>
      <c r="AA307" s="12"/>
      <c r="AB307" s="14"/>
      <c r="AC307" s="12"/>
      <c r="AD307" s="12"/>
      <c r="AE307" s="12"/>
    </row>
    <row r="308" spans="5:31" ht="33.75" customHeight="1">
      <c r="E308" s="12"/>
      <c r="F308" s="12"/>
      <c r="G308" s="12"/>
      <c r="H308" s="12"/>
      <c r="I308" s="12"/>
      <c r="J308" s="12"/>
      <c r="K308" s="12"/>
      <c r="L308" s="12"/>
      <c r="M308" s="14"/>
      <c r="N308" s="12"/>
      <c r="O308" s="12"/>
      <c r="P308" s="12"/>
      <c r="T308" s="12"/>
      <c r="U308" s="12"/>
      <c r="V308" s="12"/>
      <c r="W308" s="12"/>
      <c r="X308" s="12"/>
      <c r="Y308" s="12"/>
      <c r="Z308" s="12"/>
      <c r="AA308" s="12"/>
      <c r="AB308" s="14"/>
      <c r="AC308" s="12"/>
      <c r="AD308" s="12"/>
      <c r="AE308" s="12"/>
    </row>
    <row r="309" spans="5:31" ht="33.75" customHeight="1">
      <c r="E309" s="12"/>
      <c r="F309" s="12"/>
      <c r="G309" s="12"/>
      <c r="H309" s="12"/>
      <c r="I309" s="12"/>
      <c r="J309" s="12"/>
      <c r="K309" s="12"/>
      <c r="L309" s="12"/>
      <c r="M309" s="14"/>
      <c r="N309" s="12"/>
      <c r="O309" s="12"/>
      <c r="P309" s="12"/>
      <c r="T309" s="12"/>
      <c r="U309" s="12"/>
      <c r="V309" s="12"/>
      <c r="W309" s="12"/>
      <c r="X309" s="12"/>
      <c r="Y309" s="12"/>
      <c r="Z309" s="12"/>
      <c r="AA309" s="12"/>
      <c r="AB309" s="14"/>
      <c r="AC309" s="12"/>
      <c r="AD309" s="12"/>
      <c r="AE309" s="12"/>
    </row>
    <row r="310" spans="5:31" ht="33.75" customHeight="1">
      <c r="E310" s="12"/>
      <c r="F310" s="12"/>
      <c r="G310" s="12"/>
      <c r="H310" s="12"/>
      <c r="I310" s="12"/>
      <c r="J310" s="12"/>
      <c r="K310" s="12"/>
      <c r="L310" s="12"/>
      <c r="M310" s="14"/>
      <c r="N310" s="12"/>
      <c r="O310" s="12"/>
      <c r="P310" s="12"/>
      <c r="T310" s="12"/>
      <c r="U310" s="12"/>
      <c r="V310" s="12"/>
      <c r="W310" s="12"/>
      <c r="X310" s="12"/>
      <c r="Y310" s="12"/>
      <c r="Z310" s="12"/>
      <c r="AA310" s="12"/>
      <c r="AB310" s="14"/>
      <c r="AC310" s="12"/>
      <c r="AD310" s="12"/>
      <c r="AE310" s="12"/>
    </row>
    <row r="311" spans="5:31" ht="33.75" customHeight="1">
      <c r="E311" s="12"/>
      <c r="F311" s="12"/>
      <c r="G311" s="12"/>
      <c r="H311" s="12"/>
      <c r="I311" s="12"/>
      <c r="J311" s="12"/>
      <c r="K311" s="12"/>
      <c r="L311" s="12"/>
      <c r="M311" s="14"/>
      <c r="N311" s="12"/>
      <c r="O311" s="12"/>
      <c r="P311" s="12"/>
      <c r="T311" s="12"/>
      <c r="U311" s="12"/>
      <c r="V311" s="12"/>
      <c r="W311" s="12"/>
      <c r="X311" s="12"/>
      <c r="Y311" s="12"/>
      <c r="Z311" s="12"/>
      <c r="AA311" s="12"/>
      <c r="AB311" s="14"/>
      <c r="AC311" s="12"/>
      <c r="AD311" s="12"/>
      <c r="AE311" s="12"/>
    </row>
    <row r="312" spans="5:31" ht="33.75" customHeight="1">
      <c r="E312" s="12"/>
      <c r="F312" s="12"/>
      <c r="G312" s="12"/>
      <c r="H312" s="12"/>
      <c r="I312" s="12"/>
      <c r="J312" s="12"/>
      <c r="K312" s="12"/>
      <c r="L312" s="12"/>
      <c r="M312" s="14"/>
      <c r="N312" s="12"/>
      <c r="O312" s="12"/>
      <c r="P312" s="12"/>
      <c r="T312" s="12"/>
      <c r="U312" s="12"/>
      <c r="V312" s="12"/>
      <c r="W312" s="12"/>
      <c r="X312" s="12"/>
      <c r="Y312" s="12"/>
      <c r="Z312" s="12"/>
      <c r="AA312" s="12"/>
      <c r="AB312" s="14"/>
      <c r="AC312" s="12"/>
      <c r="AD312" s="12"/>
      <c r="AE312" s="12"/>
    </row>
    <row r="313" spans="5:31" ht="33.75" customHeight="1">
      <c r="E313" s="12"/>
      <c r="F313" s="12"/>
      <c r="G313" s="12"/>
      <c r="H313" s="12"/>
      <c r="I313" s="12"/>
      <c r="J313" s="12"/>
      <c r="K313" s="12"/>
      <c r="L313" s="12"/>
      <c r="M313" s="14"/>
      <c r="N313" s="12"/>
      <c r="O313" s="12"/>
      <c r="P313" s="12"/>
      <c r="T313" s="12"/>
      <c r="U313" s="12"/>
      <c r="V313" s="12"/>
      <c r="W313" s="12"/>
      <c r="X313" s="12"/>
      <c r="Y313" s="12"/>
      <c r="Z313" s="12"/>
      <c r="AA313" s="12"/>
      <c r="AB313" s="14"/>
      <c r="AC313" s="12"/>
      <c r="AD313" s="12"/>
      <c r="AE313" s="12"/>
    </row>
    <row r="314" spans="5:31" ht="33.75" customHeight="1">
      <c r="E314" s="12"/>
      <c r="F314" s="12"/>
      <c r="G314" s="12"/>
      <c r="H314" s="12"/>
      <c r="I314" s="12"/>
      <c r="J314" s="12"/>
      <c r="K314" s="12"/>
      <c r="L314" s="12"/>
      <c r="M314" s="14"/>
      <c r="N314" s="12"/>
      <c r="O314" s="12"/>
      <c r="P314" s="12"/>
      <c r="T314" s="12"/>
      <c r="U314" s="12"/>
      <c r="V314" s="12"/>
      <c r="W314" s="12"/>
      <c r="X314" s="12"/>
      <c r="Y314" s="12"/>
      <c r="Z314" s="12"/>
      <c r="AA314" s="12"/>
      <c r="AB314" s="14"/>
      <c r="AC314" s="12"/>
      <c r="AD314" s="12"/>
      <c r="AE314" s="12"/>
    </row>
    <row r="315" spans="5:31" ht="33.75" customHeight="1">
      <c r="E315" s="12"/>
      <c r="F315" s="12"/>
      <c r="G315" s="12"/>
      <c r="H315" s="12"/>
      <c r="I315" s="12"/>
      <c r="J315" s="12"/>
      <c r="K315" s="12"/>
      <c r="L315" s="12"/>
      <c r="M315" s="14"/>
      <c r="N315" s="12"/>
      <c r="O315" s="12"/>
      <c r="P315" s="12"/>
      <c r="T315" s="12"/>
      <c r="U315" s="12"/>
      <c r="V315" s="12"/>
      <c r="W315" s="12"/>
      <c r="X315" s="12"/>
      <c r="Y315" s="12"/>
      <c r="Z315" s="12"/>
      <c r="AA315" s="12"/>
      <c r="AB315" s="14"/>
      <c r="AC315" s="12"/>
      <c r="AD315" s="12"/>
      <c r="AE315" s="12"/>
    </row>
    <row r="316" spans="5:31" ht="33.75" customHeight="1">
      <c r="E316" s="12"/>
      <c r="F316" s="12"/>
      <c r="G316" s="12"/>
      <c r="H316" s="12"/>
      <c r="I316" s="12"/>
      <c r="J316" s="12"/>
      <c r="K316" s="12"/>
      <c r="L316" s="12"/>
      <c r="M316" s="14"/>
      <c r="N316" s="12"/>
      <c r="O316" s="12"/>
      <c r="P316" s="12"/>
      <c r="T316" s="12"/>
      <c r="U316" s="12"/>
      <c r="V316" s="12"/>
      <c r="W316" s="12"/>
      <c r="X316" s="12"/>
      <c r="Y316" s="12"/>
      <c r="Z316" s="12"/>
      <c r="AA316" s="12"/>
      <c r="AB316" s="14"/>
      <c r="AC316" s="12"/>
      <c r="AD316" s="12"/>
      <c r="AE316" s="12"/>
    </row>
    <row r="317" spans="5:31" ht="33.75" customHeight="1">
      <c r="E317" s="12"/>
      <c r="F317" s="12"/>
      <c r="G317" s="12"/>
      <c r="H317" s="12"/>
      <c r="I317" s="12"/>
      <c r="J317" s="12"/>
      <c r="K317" s="12"/>
      <c r="L317" s="12"/>
      <c r="M317" s="14"/>
      <c r="N317" s="12"/>
      <c r="O317" s="12"/>
      <c r="P317" s="12"/>
      <c r="T317" s="12"/>
      <c r="U317" s="12"/>
      <c r="V317" s="12"/>
      <c r="W317" s="12"/>
      <c r="X317" s="12"/>
      <c r="Y317" s="12"/>
      <c r="Z317" s="12"/>
      <c r="AA317" s="12"/>
      <c r="AB317" s="14"/>
      <c r="AC317" s="12"/>
      <c r="AD317" s="12"/>
      <c r="AE317" s="12"/>
    </row>
    <row r="318" spans="5:31" ht="33.75" customHeight="1">
      <c r="E318" s="12"/>
      <c r="F318" s="12"/>
      <c r="G318" s="12"/>
      <c r="H318" s="12"/>
      <c r="I318" s="12"/>
      <c r="J318" s="12"/>
      <c r="K318" s="12"/>
      <c r="L318" s="12"/>
      <c r="M318" s="14"/>
      <c r="N318" s="12"/>
      <c r="O318" s="12"/>
      <c r="P318" s="12"/>
      <c r="T318" s="12"/>
      <c r="U318" s="12"/>
      <c r="V318" s="12"/>
      <c r="W318" s="12"/>
      <c r="X318" s="12"/>
      <c r="Y318" s="12"/>
      <c r="Z318" s="12"/>
      <c r="AA318" s="12"/>
      <c r="AB318" s="14"/>
      <c r="AC318" s="12"/>
      <c r="AD318" s="12"/>
      <c r="AE318" s="12"/>
    </row>
    <row r="319" spans="5:31" ht="33.75" customHeight="1">
      <c r="E319" s="12"/>
      <c r="F319" s="12"/>
      <c r="G319" s="12"/>
      <c r="H319" s="12"/>
      <c r="I319" s="12"/>
      <c r="J319" s="12"/>
      <c r="K319" s="12"/>
      <c r="L319" s="12"/>
      <c r="M319" s="14"/>
      <c r="N319" s="12"/>
      <c r="O319" s="12"/>
      <c r="P319" s="12"/>
      <c r="T319" s="12"/>
      <c r="U319" s="12"/>
      <c r="V319" s="12"/>
      <c r="W319" s="12"/>
      <c r="X319" s="12"/>
      <c r="Y319" s="12"/>
      <c r="Z319" s="12"/>
      <c r="AA319" s="12"/>
      <c r="AB319" s="14"/>
      <c r="AC319" s="12"/>
      <c r="AD319" s="12"/>
      <c r="AE319" s="12"/>
    </row>
    <row r="320" spans="5:31" ht="33.75" customHeight="1">
      <c r="E320" s="12"/>
      <c r="F320" s="12"/>
      <c r="G320" s="12"/>
      <c r="H320" s="12"/>
      <c r="I320" s="12"/>
      <c r="J320" s="12"/>
      <c r="K320" s="12"/>
      <c r="L320" s="12"/>
      <c r="M320" s="14"/>
      <c r="N320" s="12"/>
      <c r="O320" s="12"/>
      <c r="P320" s="12"/>
      <c r="T320" s="12"/>
      <c r="U320" s="12"/>
      <c r="V320" s="12"/>
      <c r="W320" s="12"/>
      <c r="X320" s="12"/>
      <c r="Y320" s="12"/>
      <c r="Z320" s="12"/>
      <c r="AA320" s="12"/>
      <c r="AB320" s="14"/>
      <c r="AC320" s="12"/>
      <c r="AD320" s="12"/>
      <c r="AE320" s="12"/>
    </row>
    <row r="321" spans="5:31" ht="33.75" customHeight="1">
      <c r="E321" s="12"/>
      <c r="F321" s="12"/>
      <c r="G321" s="12"/>
      <c r="H321" s="12"/>
      <c r="I321" s="12"/>
      <c r="J321" s="12"/>
      <c r="K321" s="12"/>
      <c r="L321" s="12"/>
      <c r="M321" s="14"/>
      <c r="N321" s="12"/>
      <c r="O321" s="12"/>
      <c r="P321" s="12"/>
      <c r="T321" s="12"/>
      <c r="U321" s="12"/>
      <c r="V321" s="12"/>
      <c r="W321" s="12"/>
      <c r="X321" s="12"/>
      <c r="Y321" s="12"/>
      <c r="Z321" s="12"/>
      <c r="AA321" s="12"/>
      <c r="AB321" s="14"/>
      <c r="AC321" s="12"/>
      <c r="AD321" s="12"/>
      <c r="AE321" s="12"/>
    </row>
    <row r="322" spans="5:31" ht="33.75" customHeight="1">
      <c r="E322" s="12"/>
      <c r="F322" s="12"/>
      <c r="G322" s="12"/>
      <c r="H322" s="12"/>
      <c r="I322" s="12"/>
      <c r="J322" s="12"/>
      <c r="K322" s="12"/>
      <c r="L322" s="12"/>
      <c r="M322" s="14"/>
      <c r="N322" s="12"/>
      <c r="O322" s="12"/>
      <c r="P322" s="12"/>
      <c r="T322" s="12"/>
      <c r="U322" s="12"/>
      <c r="V322" s="12"/>
      <c r="W322" s="12"/>
      <c r="X322" s="12"/>
      <c r="Y322" s="12"/>
      <c r="Z322" s="12"/>
      <c r="AA322" s="12"/>
      <c r="AB322" s="14"/>
      <c r="AC322" s="12"/>
      <c r="AD322" s="12"/>
      <c r="AE322" s="12"/>
    </row>
    <row r="323" spans="5:31" ht="33.75" customHeight="1">
      <c r="E323" s="12"/>
      <c r="F323" s="12"/>
      <c r="G323" s="12"/>
      <c r="H323" s="12"/>
      <c r="I323" s="12"/>
      <c r="J323" s="12"/>
      <c r="K323" s="12"/>
      <c r="L323" s="12"/>
      <c r="M323" s="14"/>
      <c r="N323" s="12"/>
      <c r="O323" s="12"/>
      <c r="P323" s="12"/>
      <c r="T323" s="12"/>
      <c r="U323" s="12"/>
      <c r="V323" s="12"/>
      <c r="W323" s="12"/>
      <c r="X323" s="12"/>
      <c r="Y323" s="12"/>
      <c r="Z323" s="12"/>
      <c r="AA323" s="12"/>
      <c r="AB323" s="14"/>
      <c r="AC323" s="12"/>
      <c r="AD323" s="12"/>
      <c r="AE323" s="12"/>
    </row>
    <row r="324" spans="5:31" ht="33.75" customHeight="1">
      <c r="E324" s="12"/>
      <c r="F324" s="12"/>
      <c r="G324" s="12"/>
      <c r="H324" s="12"/>
      <c r="I324" s="12"/>
      <c r="J324" s="12"/>
      <c r="K324" s="12"/>
      <c r="L324" s="12"/>
      <c r="M324" s="14"/>
      <c r="N324" s="12"/>
      <c r="O324" s="12"/>
      <c r="P324" s="12"/>
      <c r="T324" s="12"/>
      <c r="U324" s="12"/>
      <c r="V324" s="12"/>
      <c r="W324" s="12"/>
      <c r="X324" s="12"/>
      <c r="Y324" s="12"/>
      <c r="Z324" s="12"/>
      <c r="AA324" s="12"/>
      <c r="AB324" s="14"/>
      <c r="AC324" s="12"/>
      <c r="AD324" s="12"/>
      <c r="AE324" s="12"/>
    </row>
    <row r="325" spans="5:31" ht="33.75" customHeight="1">
      <c r="E325" s="12"/>
      <c r="F325" s="12"/>
      <c r="G325" s="12"/>
      <c r="H325" s="12"/>
      <c r="I325" s="12"/>
      <c r="J325" s="12"/>
      <c r="K325" s="12"/>
      <c r="L325" s="12"/>
      <c r="M325" s="14"/>
      <c r="N325" s="12"/>
      <c r="O325" s="12"/>
      <c r="P325" s="12"/>
      <c r="T325" s="12"/>
      <c r="U325" s="12"/>
      <c r="V325" s="12"/>
      <c r="W325" s="12"/>
      <c r="X325" s="12"/>
      <c r="Y325" s="12"/>
      <c r="Z325" s="12"/>
      <c r="AA325" s="12"/>
      <c r="AB325" s="14"/>
      <c r="AC325" s="12"/>
      <c r="AD325" s="12"/>
      <c r="AE325" s="12"/>
    </row>
    <row r="326" spans="5:31" ht="33.75" customHeight="1">
      <c r="E326" s="12"/>
      <c r="F326" s="12"/>
      <c r="G326" s="12"/>
      <c r="H326" s="12"/>
      <c r="I326" s="12"/>
      <c r="J326" s="12"/>
      <c r="K326" s="12"/>
      <c r="L326" s="12"/>
      <c r="M326" s="14"/>
      <c r="N326" s="12"/>
      <c r="O326" s="12"/>
      <c r="P326" s="12"/>
      <c r="T326" s="12"/>
      <c r="U326" s="12"/>
      <c r="V326" s="12"/>
      <c r="W326" s="12"/>
      <c r="X326" s="12"/>
      <c r="Y326" s="12"/>
      <c r="Z326" s="12"/>
      <c r="AA326" s="12"/>
      <c r="AB326" s="14"/>
      <c r="AC326" s="12"/>
      <c r="AD326" s="12"/>
      <c r="AE326" s="12"/>
    </row>
    <row r="327" spans="5:31" ht="33.75" customHeight="1">
      <c r="E327" s="12"/>
      <c r="F327" s="12"/>
      <c r="G327" s="12"/>
      <c r="H327" s="12"/>
      <c r="I327" s="12"/>
      <c r="J327" s="12"/>
      <c r="K327" s="12"/>
      <c r="L327" s="12"/>
      <c r="M327" s="14"/>
      <c r="N327" s="12"/>
      <c r="O327" s="12"/>
      <c r="P327" s="12"/>
      <c r="T327" s="12"/>
      <c r="U327" s="12"/>
      <c r="V327" s="12"/>
      <c r="W327" s="12"/>
      <c r="X327" s="12"/>
      <c r="Y327" s="12"/>
      <c r="Z327" s="12"/>
      <c r="AA327" s="12"/>
      <c r="AB327" s="14"/>
      <c r="AC327" s="12"/>
      <c r="AD327" s="12"/>
      <c r="AE327" s="12"/>
    </row>
    <row r="328" spans="5:31" ht="33.75" customHeight="1">
      <c r="E328" s="12"/>
      <c r="F328" s="12"/>
      <c r="G328" s="12"/>
      <c r="H328" s="12"/>
      <c r="I328" s="12"/>
      <c r="J328" s="12"/>
      <c r="K328" s="12"/>
      <c r="L328" s="12"/>
      <c r="M328" s="14"/>
      <c r="N328" s="12"/>
      <c r="O328" s="12"/>
      <c r="P328" s="12"/>
      <c r="T328" s="12"/>
      <c r="U328" s="12"/>
      <c r="V328" s="12"/>
      <c r="W328" s="12"/>
      <c r="X328" s="12"/>
      <c r="Y328" s="12"/>
      <c r="Z328" s="12"/>
      <c r="AA328" s="12"/>
      <c r="AB328" s="14"/>
      <c r="AC328" s="12"/>
      <c r="AD328" s="12"/>
      <c r="AE328" s="12"/>
    </row>
    <row r="329" spans="5:31" ht="33.75" customHeight="1">
      <c r="E329" s="12"/>
      <c r="F329" s="12"/>
      <c r="G329" s="12"/>
      <c r="H329" s="12"/>
      <c r="I329" s="12"/>
      <c r="J329" s="12"/>
      <c r="K329" s="12"/>
      <c r="L329" s="12"/>
      <c r="M329" s="14"/>
      <c r="N329" s="12"/>
      <c r="O329" s="12"/>
      <c r="P329" s="12"/>
      <c r="T329" s="12"/>
      <c r="U329" s="12"/>
      <c r="V329" s="12"/>
      <c r="W329" s="12"/>
      <c r="X329" s="12"/>
      <c r="Y329" s="12"/>
      <c r="Z329" s="12"/>
      <c r="AA329" s="12"/>
      <c r="AB329" s="14"/>
      <c r="AC329" s="12"/>
      <c r="AD329" s="12"/>
      <c r="AE329" s="12"/>
    </row>
    <row r="330" spans="5:31" ht="33.75" customHeight="1">
      <c r="E330" s="12"/>
      <c r="F330" s="12"/>
      <c r="G330" s="12"/>
      <c r="H330" s="12"/>
      <c r="I330" s="12"/>
      <c r="J330" s="12"/>
      <c r="K330" s="12"/>
      <c r="L330" s="12"/>
      <c r="M330" s="14"/>
      <c r="N330" s="12"/>
      <c r="O330" s="12"/>
      <c r="P330" s="12"/>
      <c r="T330" s="12"/>
      <c r="U330" s="12"/>
      <c r="V330" s="12"/>
      <c r="W330" s="12"/>
      <c r="X330" s="12"/>
      <c r="Y330" s="12"/>
      <c r="Z330" s="12"/>
      <c r="AA330" s="12"/>
      <c r="AB330" s="14"/>
      <c r="AC330" s="12"/>
      <c r="AD330" s="12"/>
      <c r="AE330" s="12"/>
    </row>
    <row r="331" spans="5:31" ht="33.75" customHeight="1">
      <c r="E331" s="12"/>
      <c r="F331" s="12"/>
      <c r="G331" s="12"/>
      <c r="H331" s="12"/>
      <c r="I331" s="12"/>
      <c r="J331" s="12"/>
      <c r="K331" s="12"/>
      <c r="L331" s="12"/>
      <c r="M331" s="14"/>
      <c r="N331" s="12"/>
      <c r="O331" s="12"/>
      <c r="P331" s="12"/>
      <c r="T331" s="12"/>
      <c r="U331" s="12"/>
      <c r="V331" s="12"/>
      <c r="W331" s="12"/>
      <c r="X331" s="12"/>
      <c r="Y331" s="12"/>
      <c r="Z331" s="12"/>
      <c r="AA331" s="12"/>
      <c r="AB331" s="14"/>
      <c r="AC331" s="12"/>
      <c r="AD331" s="12"/>
      <c r="AE331" s="12"/>
    </row>
    <row r="332" spans="5:31" ht="33.75" customHeight="1">
      <c r="E332" s="12"/>
      <c r="F332" s="12"/>
      <c r="G332" s="12"/>
      <c r="H332" s="12"/>
      <c r="I332" s="12"/>
      <c r="J332" s="12"/>
      <c r="K332" s="12"/>
      <c r="L332" s="12"/>
      <c r="M332" s="14"/>
      <c r="N332" s="12"/>
      <c r="O332" s="12"/>
      <c r="P332" s="12"/>
      <c r="T332" s="12"/>
      <c r="U332" s="12"/>
      <c r="V332" s="12"/>
      <c r="W332" s="12"/>
      <c r="X332" s="12"/>
      <c r="Y332" s="12"/>
      <c r="Z332" s="12"/>
      <c r="AA332" s="12"/>
      <c r="AB332" s="14"/>
      <c r="AC332" s="12"/>
      <c r="AD332" s="12"/>
      <c r="AE332" s="12"/>
    </row>
    <row r="333" spans="5:31" ht="33.75" customHeight="1">
      <c r="E333" s="12"/>
      <c r="F333" s="12"/>
      <c r="G333" s="12"/>
      <c r="H333" s="12"/>
      <c r="I333" s="12"/>
      <c r="J333" s="12"/>
      <c r="K333" s="12"/>
      <c r="L333" s="12"/>
      <c r="M333" s="14"/>
      <c r="N333" s="12"/>
      <c r="O333" s="12"/>
      <c r="P333" s="12"/>
      <c r="T333" s="12"/>
      <c r="U333" s="12"/>
      <c r="V333" s="12"/>
      <c r="W333" s="12"/>
      <c r="X333" s="12"/>
      <c r="Y333" s="12"/>
      <c r="Z333" s="12"/>
      <c r="AA333" s="12"/>
      <c r="AB333" s="14"/>
      <c r="AC333" s="12"/>
      <c r="AD333" s="12"/>
      <c r="AE333" s="12"/>
    </row>
    <row r="334" spans="5:31" ht="33.75" customHeight="1">
      <c r="E334" s="12"/>
      <c r="F334" s="12"/>
      <c r="G334" s="12"/>
      <c r="H334" s="12"/>
      <c r="I334" s="12"/>
      <c r="J334" s="12"/>
      <c r="K334" s="12"/>
      <c r="L334" s="12"/>
      <c r="M334" s="14"/>
      <c r="N334" s="12"/>
      <c r="O334" s="12"/>
      <c r="P334" s="12"/>
      <c r="T334" s="12"/>
      <c r="U334" s="12"/>
      <c r="V334" s="12"/>
      <c r="W334" s="12"/>
      <c r="X334" s="12"/>
      <c r="Y334" s="12"/>
      <c r="Z334" s="12"/>
      <c r="AA334" s="12"/>
      <c r="AB334" s="14"/>
      <c r="AC334" s="12"/>
      <c r="AD334" s="12"/>
      <c r="AE334" s="12"/>
    </row>
    <row r="335" spans="5:31" ht="33.75" customHeight="1">
      <c r="E335" s="12"/>
      <c r="F335" s="12"/>
      <c r="G335" s="12"/>
      <c r="H335" s="12"/>
      <c r="I335" s="12"/>
      <c r="J335" s="12"/>
      <c r="K335" s="12"/>
      <c r="L335" s="12"/>
      <c r="M335" s="14"/>
      <c r="N335" s="12"/>
      <c r="O335" s="12"/>
      <c r="P335" s="12"/>
      <c r="T335" s="12"/>
      <c r="U335" s="12"/>
      <c r="V335" s="12"/>
      <c r="W335" s="12"/>
      <c r="X335" s="12"/>
      <c r="Y335" s="12"/>
      <c r="Z335" s="12"/>
      <c r="AA335" s="12"/>
      <c r="AB335" s="14"/>
      <c r="AC335" s="12"/>
      <c r="AD335" s="12"/>
      <c r="AE335" s="12"/>
    </row>
    <row r="336" spans="5:31" ht="33.75" customHeight="1">
      <c r="E336" s="12"/>
      <c r="F336" s="12"/>
      <c r="G336" s="12"/>
      <c r="H336" s="12"/>
      <c r="I336" s="12"/>
      <c r="J336" s="12"/>
      <c r="K336" s="12"/>
      <c r="L336" s="12"/>
      <c r="M336" s="14"/>
      <c r="N336" s="12"/>
      <c r="O336" s="12"/>
      <c r="P336" s="12"/>
      <c r="T336" s="12"/>
      <c r="U336" s="12"/>
      <c r="V336" s="12"/>
      <c r="W336" s="12"/>
      <c r="X336" s="12"/>
      <c r="Y336" s="12"/>
      <c r="Z336" s="12"/>
      <c r="AA336" s="12"/>
      <c r="AB336" s="14"/>
      <c r="AC336" s="12"/>
      <c r="AD336" s="12"/>
      <c r="AE336" s="12"/>
    </row>
    <row r="337" spans="5:31" ht="33.75" customHeight="1">
      <c r="E337" s="12"/>
      <c r="F337" s="12"/>
      <c r="G337" s="12"/>
      <c r="H337" s="12"/>
      <c r="I337" s="12"/>
      <c r="J337" s="12"/>
      <c r="K337" s="12"/>
      <c r="L337" s="12"/>
      <c r="M337" s="14"/>
      <c r="N337" s="12"/>
      <c r="O337" s="12"/>
      <c r="P337" s="12"/>
      <c r="T337" s="12"/>
      <c r="U337" s="12"/>
      <c r="V337" s="12"/>
      <c r="W337" s="12"/>
      <c r="X337" s="12"/>
      <c r="Y337" s="12"/>
      <c r="Z337" s="12"/>
      <c r="AA337" s="12"/>
      <c r="AB337" s="14"/>
      <c r="AC337" s="12"/>
      <c r="AD337" s="12"/>
      <c r="AE337" s="12"/>
    </row>
    <row r="338" spans="5:31" ht="33.75" customHeight="1">
      <c r="E338" s="12"/>
      <c r="F338" s="12"/>
      <c r="G338" s="12"/>
      <c r="H338" s="12"/>
      <c r="I338" s="12"/>
      <c r="J338" s="12"/>
      <c r="K338" s="12"/>
      <c r="L338" s="12"/>
      <c r="M338" s="14"/>
      <c r="N338" s="12"/>
      <c r="O338" s="12"/>
      <c r="P338" s="12"/>
      <c r="T338" s="12"/>
      <c r="U338" s="12"/>
      <c r="V338" s="12"/>
      <c r="W338" s="12"/>
      <c r="X338" s="12"/>
      <c r="Y338" s="12"/>
      <c r="Z338" s="12"/>
      <c r="AA338" s="12"/>
      <c r="AB338" s="14"/>
      <c r="AC338" s="12"/>
      <c r="AD338" s="12"/>
      <c r="AE338" s="12"/>
    </row>
    <row r="339" spans="5:31" ht="33.75" customHeight="1">
      <c r="E339" s="12"/>
      <c r="F339" s="12"/>
      <c r="G339" s="12"/>
      <c r="H339" s="12"/>
      <c r="I339" s="12"/>
      <c r="J339" s="12"/>
      <c r="K339" s="12"/>
      <c r="L339" s="12"/>
      <c r="M339" s="14"/>
      <c r="N339" s="12"/>
      <c r="O339" s="12"/>
      <c r="P339" s="12"/>
      <c r="T339" s="12"/>
      <c r="U339" s="12"/>
      <c r="V339" s="12"/>
      <c r="W339" s="12"/>
      <c r="X339" s="12"/>
      <c r="Y339" s="12"/>
      <c r="Z339" s="12"/>
      <c r="AA339" s="12"/>
      <c r="AB339" s="14"/>
      <c r="AC339" s="12"/>
      <c r="AD339" s="12"/>
      <c r="AE339" s="12"/>
    </row>
    <row r="340" spans="5:31" ht="33.75" customHeight="1">
      <c r="E340" s="12"/>
      <c r="F340" s="12"/>
      <c r="G340" s="12"/>
      <c r="H340" s="12"/>
      <c r="I340" s="12"/>
      <c r="J340" s="12"/>
      <c r="K340" s="12"/>
      <c r="L340" s="12"/>
      <c r="M340" s="14"/>
      <c r="N340" s="12"/>
      <c r="O340" s="12"/>
      <c r="P340" s="12"/>
      <c r="T340" s="12"/>
      <c r="U340" s="12"/>
      <c r="V340" s="12"/>
      <c r="W340" s="12"/>
      <c r="X340" s="12"/>
      <c r="Y340" s="12"/>
      <c r="Z340" s="12"/>
      <c r="AA340" s="12"/>
      <c r="AB340" s="14"/>
      <c r="AC340" s="12"/>
      <c r="AD340" s="12"/>
      <c r="AE340" s="12"/>
    </row>
    <row r="341" spans="5:31" ht="33.75" customHeight="1">
      <c r="E341" s="12"/>
      <c r="F341" s="12"/>
      <c r="G341" s="12"/>
      <c r="H341" s="12"/>
      <c r="I341" s="12"/>
      <c r="J341" s="12"/>
      <c r="K341" s="12"/>
      <c r="L341" s="12"/>
      <c r="M341" s="14"/>
      <c r="N341" s="12"/>
      <c r="O341" s="12"/>
      <c r="P341" s="12"/>
      <c r="T341" s="12"/>
      <c r="U341" s="12"/>
      <c r="V341" s="12"/>
      <c r="W341" s="12"/>
      <c r="X341" s="12"/>
      <c r="Y341" s="12"/>
      <c r="Z341" s="12"/>
      <c r="AA341" s="12"/>
      <c r="AB341" s="14"/>
      <c r="AC341" s="12"/>
      <c r="AD341" s="12"/>
      <c r="AE341" s="12"/>
    </row>
    <row r="342" spans="5:31" ht="33.75" customHeight="1">
      <c r="E342" s="12"/>
      <c r="F342" s="12"/>
      <c r="G342" s="12"/>
      <c r="H342" s="12"/>
      <c r="I342" s="12"/>
      <c r="J342" s="12"/>
      <c r="K342" s="12"/>
      <c r="L342" s="12"/>
      <c r="M342" s="14"/>
      <c r="N342" s="12"/>
      <c r="O342" s="12"/>
      <c r="P342" s="12"/>
      <c r="T342" s="12"/>
      <c r="U342" s="12"/>
      <c r="V342" s="12"/>
      <c r="W342" s="12"/>
      <c r="X342" s="12"/>
      <c r="Y342" s="12"/>
      <c r="Z342" s="12"/>
      <c r="AA342" s="12"/>
      <c r="AB342" s="14"/>
      <c r="AC342" s="12"/>
      <c r="AD342" s="12"/>
      <c r="AE342" s="12"/>
    </row>
    <row r="343" spans="5:31" ht="33.75" customHeight="1">
      <c r="E343" s="12"/>
      <c r="F343" s="12"/>
      <c r="G343" s="12"/>
      <c r="H343" s="12"/>
      <c r="I343" s="12"/>
      <c r="J343" s="12"/>
      <c r="K343" s="12"/>
      <c r="L343" s="12"/>
      <c r="M343" s="14"/>
      <c r="N343" s="12"/>
      <c r="O343" s="12"/>
      <c r="P343" s="12"/>
      <c r="T343" s="12"/>
      <c r="U343" s="12"/>
      <c r="V343" s="12"/>
      <c r="W343" s="12"/>
      <c r="X343" s="12"/>
      <c r="Y343" s="12"/>
      <c r="Z343" s="12"/>
      <c r="AA343" s="12"/>
      <c r="AB343" s="14"/>
      <c r="AC343" s="12"/>
      <c r="AD343" s="12"/>
      <c r="AE343" s="12"/>
    </row>
    <row r="344" spans="5:31" ht="33.75" customHeight="1">
      <c r="E344" s="12"/>
      <c r="F344" s="12"/>
      <c r="G344" s="12"/>
      <c r="H344" s="12"/>
      <c r="I344" s="12"/>
      <c r="J344" s="12"/>
      <c r="K344" s="12"/>
      <c r="L344" s="12"/>
      <c r="M344" s="14"/>
      <c r="N344" s="12"/>
      <c r="O344" s="12"/>
      <c r="P344" s="12"/>
      <c r="T344" s="12"/>
      <c r="U344" s="12"/>
      <c r="V344" s="12"/>
      <c r="W344" s="12"/>
      <c r="X344" s="12"/>
      <c r="Y344" s="12"/>
      <c r="Z344" s="12"/>
      <c r="AA344" s="12"/>
      <c r="AB344" s="14"/>
      <c r="AC344" s="12"/>
      <c r="AD344" s="12"/>
      <c r="AE344" s="12"/>
    </row>
    <row r="345" spans="5:31" ht="33.75" customHeight="1">
      <c r="E345" s="12"/>
      <c r="F345" s="12"/>
      <c r="G345" s="12"/>
      <c r="H345" s="12"/>
      <c r="I345" s="12"/>
      <c r="J345" s="12"/>
      <c r="K345" s="12"/>
      <c r="L345" s="12"/>
      <c r="M345" s="14"/>
      <c r="N345" s="12"/>
      <c r="O345" s="12"/>
      <c r="P345" s="12"/>
      <c r="T345" s="12"/>
      <c r="U345" s="12"/>
      <c r="V345" s="12"/>
      <c r="W345" s="12"/>
      <c r="X345" s="12"/>
      <c r="Y345" s="12"/>
      <c r="Z345" s="12"/>
      <c r="AA345" s="12"/>
      <c r="AB345" s="14"/>
      <c r="AC345" s="12"/>
      <c r="AD345" s="12"/>
      <c r="AE345" s="12"/>
    </row>
    <row r="346" spans="5:31" ht="33.75" customHeight="1">
      <c r="E346" s="12"/>
      <c r="F346" s="12"/>
      <c r="G346" s="12"/>
      <c r="H346" s="12"/>
      <c r="I346" s="12"/>
      <c r="J346" s="12"/>
      <c r="K346" s="12"/>
      <c r="L346" s="12"/>
      <c r="M346" s="14"/>
      <c r="N346" s="12"/>
      <c r="O346" s="12"/>
      <c r="P346" s="12"/>
      <c r="T346" s="12"/>
      <c r="U346" s="12"/>
      <c r="V346" s="12"/>
      <c r="W346" s="12"/>
      <c r="X346" s="12"/>
      <c r="Y346" s="12"/>
      <c r="Z346" s="12"/>
      <c r="AA346" s="12"/>
      <c r="AB346" s="14"/>
      <c r="AC346" s="12"/>
      <c r="AD346" s="12"/>
      <c r="AE346" s="12"/>
    </row>
    <row r="347" spans="5:31" ht="33.75" customHeight="1">
      <c r="E347" s="12"/>
      <c r="F347" s="12"/>
      <c r="G347" s="12"/>
      <c r="H347" s="12"/>
      <c r="I347" s="12"/>
      <c r="J347" s="12"/>
      <c r="K347" s="12"/>
      <c r="L347" s="12"/>
      <c r="M347" s="14"/>
      <c r="N347" s="12"/>
      <c r="O347" s="12"/>
      <c r="P347" s="12"/>
      <c r="T347" s="12"/>
      <c r="U347" s="12"/>
      <c r="V347" s="12"/>
      <c r="W347" s="12"/>
      <c r="X347" s="12"/>
      <c r="Y347" s="12"/>
      <c r="Z347" s="12"/>
      <c r="AA347" s="12"/>
      <c r="AB347" s="14"/>
      <c r="AC347" s="12"/>
      <c r="AD347" s="12"/>
      <c r="AE347" s="12"/>
    </row>
    <row r="348" spans="5:31" ht="33.75" customHeight="1">
      <c r="E348" s="12"/>
      <c r="F348" s="12"/>
      <c r="G348" s="12"/>
      <c r="H348" s="12"/>
      <c r="I348" s="12"/>
      <c r="J348" s="12"/>
      <c r="K348" s="12"/>
      <c r="L348" s="12"/>
      <c r="M348" s="14"/>
      <c r="N348" s="12"/>
      <c r="O348" s="12"/>
      <c r="P348" s="12"/>
      <c r="T348" s="12"/>
      <c r="U348" s="12"/>
      <c r="V348" s="12"/>
      <c r="W348" s="12"/>
      <c r="X348" s="12"/>
      <c r="Y348" s="12"/>
      <c r="Z348" s="12"/>
      <c r="AA348" s="12"/>
      <c r="AB348" s="14"/>
      <c r="AC348" s="12"/>
      <c r="AD348" s="12"/>
      <c r="AE348" s="12"/>
    </row>
    <row r="349" spans="5:31" ht="33.75" customHeight="1">
      <c r="E349" s="12"/>
      <c r="F349" s="12"/>
      <c r="G349" s="12"/>
      <c r="H349" s="12"/>
      <c r="I349" s="12"/>
      <c r="J349" s="12"/>
      <c r="K349" s="12"/>
      <c r="L349" s="12"/>
      <c r="M349" s="14"/>
      <c r="N349" s="12"/>
      <c r="O349" s="12"/>
      <c r="P349" s="12"/>
      <c r="T349" s="12"/>
      <c r="U349" s="12"/>
      <c r="V349" s="12"/>
      <c r="W349" s="12"/>
      <c r="X349" s="12"/>
      <c r="Y349" s="12"/>
      <c r="Z349" s="12"/>
      <c r="AA349" s="12"/>
      <c r="AB349" s="14"/>
      <c r="AC349" s="12"/>
      <c r="AD349" s="12"/>
      <c r="AE349" s="12"/>
    </row>
    <row r="350" spans="5:31" ht="33.75" customHeight="1">
      <c r="E350" s="12"/>
      <c r="F350" s="12"/>
      <c r="G350" s="12"/>
      <c r="H350" s="12"/>
      <c r="I350" s="12"/>
      <c r="J350" s="12"/>
      <c r="K350" s="12"/>
      <c r="L350" s="12"/>
      <c r="M350" s="14"/>
      <c r="N350" s="12"/>
      <c r="O350" s="12"/>
      <c r="P350" s="12"/>
      <c r="T350" s="12"/>
      <c r="U350" s="12"/>
      <c r="V350" s="12"/>
      <c r="W350" s="12"/>
      <c r="X350" s="12"/>
      <c r="Y350" s="12"/>
      <c r="Z350" s="12"/>
      <c r="AA350" s="12"/>
      <c r="AB350" s="14"/>
      <c r="AC350" s="12"/>
      <c r="AD350" s="12"/>
      <c r="AE350" s="12"/>
    </row>
    <row r="351" spans="5:31" ht="33.75" customHeight="1">
      <c r="E351" s="12"/>
      <c r="F351" s="12"/>
      <c r="G351" s="12"/>
      <c r="H351" s="12"/>
      <c r="I351" s="12"/>
      <c r="J351" s="12"/>
      <c r="K351" s="12"/>
      <c r="L351" s="12"/>
      <c r="M351" s="14"/>
      <c r="N351" s="12"/>
      <c r="O351" s="12"/>
      <c r="P351" s="12"/>
      <c r="T351" s="12"/>
      <c r="U351" s="12"/>
      <c r="V351" s="12"/>
      <c r="W351" s="12"/>
      <c r="X351" s="12"/>
      <c r="Y351" s="12"/>
      <c r="Z351" s="12"/>
      <c r="AA351" s="12"/>
      <c r="AB351" s="14"/>
      <c r="AC351" s="12"/>
      <c r="AD351" s="12"/>
      <c r="AE351" s="12"/>
    </row>
    <row r="352" spans="5:31" ht="33.75" customHeight="1">
      <c r="E352" s="12"/>
      <c r="F352" s="12"/>
      <c r="G352" s="12"/>
      <c r="H352" s="12"/>
      <c r="I352" s="12"/>
      <c r="J352" s="12"/>
      <c r="K352" s="12"/>
      <c r="L352" s="12"/>
      <c r="M352" s="14"/>
      <c r="N352" s="12"/>
      <c r="O352" s="12"/>
      <c r="P352" s="12"/>
      <c r="T352" s="12"/>
      <c r="U352" s="12"/>
      <c r="V352" s="12"/>
      <c r="W352" s="12"/>
      <c r="X352" s="12"/>
      <c r="Y352" s="12"/>
      <c r="Z352" s="12"/>
      <c r="AA352" s="12"/>
      <c r="AB352" s="14"/>
      <c r="AC352" s="12"/>
      <c r="AD352" s="12"/>
      <c r="AE352" s="12"/>
    </row>
    <row r="353" spans="5:31" ht="33.75" customHeight="1">
      <c r="E353" s="12"/>
      <c r="F353" s="12"/>
      <c r="G353" s="12"/>
      <c r="H353" s="12"/>
      <c r="I353" s="12"/>
      <c r="J353" s="12"/>
      <c r="K353" s="12"/>
      <c r="L353" s="12"/>
      <c r="M353" s="14"/>
      <c r="N353" s="12"/>
      <c r="O353" s="12"/>
      <c r="P353" s="12"/>
      <c r="T353" s="12"/>
      <c r="U353" s="12"/>
      <c r="V353" s="12"/>
      <c r="W353" s="12"/>
      <c r="X353" s="12"/>
      <c r="Y353" s="12"/>
      <c r="Z353" s="12"/>
      <c r="AA353" s="12"/>
      <c r="AB353" s="14"/>
      <c r="AC353" s="12"/>
      <c r="AD353" s="12"/>
      <c r="AE353" s="12"/>
    </row>
    <row r="354" spans="5:31" ht="33.75" customHeight="1">
      <c r="E354" s="12"/>
      <c r="F354" s="12"/>
      <c r="G354" s="12"/>
      <c r="H354" s="12"/>
      <c r="I354" s="12"/>
      <c r="J354" s="12"/>
      <c r="K354" s="12"/>
      <c r="L354" s="12"/>
      <c r="M354" s="14"/>
      <c r="N354" s="12"/>
      <c r="O354" s="12"/>
      <c r="P354" s="12"/>
      <c r="T354" s="12"/>
      <c r="U354" s="12"/>
      <c r="V354" s="12"/>
      <c r="W354" s="12"/>
      <c r="X354" s="12"/>
      <c r="Y354" s="12"/>
      <c r="Z354" s="12"/>
      <c r="AA354" s="12"/>
      <c r="AB354" s="14"/>
      <c r="AC354" s="12"/>
      <c r="AD354" s="12"/>
      <c r="AE354" s="12"/>
    </row>
    <row r="355" spans="5:31" ht="33.75" customHeight="1">
      <c r="E355" s="12"/>
      <c r="F355" s="12"/>
      <c r="G355" s="12"/>
      <c r="H355" s="12"/>
      <c r="I355" s="12"/>
      <c r="J355" s="12"/>
      <c r="K355" s="12"/>
      <c r="L355" s="12"/>
      <c r="M355" s="14"/>
      <c r="N355" s="12"/>
      <c r="O355" s="12"/>
      <c r="P355" s="12"/>
      <c r="T355" s="12"/>
      <c r="U355" s="12"/>
      <c r="V355" s="12"/>
      <c r="W355" s="12"/>
      <c r="X355" s="12"/>
      <c r="Y355" s="12"/>
      <c r="Z355" s="12"/>
      <c r="AA355" s="12"/>
      <c r="AB355" s="14"/>
      <c r="AC355" s="12"/>
      <c r="AD355" s="12"/>
      <c r="AE355" s="12"/>
    </row>
    <row r="356" spans="5:31" ht="33.75" customHeight="1">
      <c r="E356" s="12"/>
      <c r="F356" s="12"/>
      <c r="G356" s="12"/>
      <c r="H356" s="12"/>
      <c r="I356" s="12"/>
      <c r="J356" s="12"/>
      <c r="K356" s="12"/>
      <c r="L356" s="12"/>
      <c r="M356" s="14"/>
      <c r="N356" s="12"/>
      <c r="O356" s="12"/>
      <c r="P356" s="12"/>
      <c r="T356" s="12"/>
      <c r="U356" s="12"/>
      <c r="V356" s="12"/>
      <c r="W356" s="12"/>
      <c r="X356" s="12"/>
      <c r="Y356" s="12"/>
      <c r="Z356" s="12"/>
      <c r="AA356" s="12"/>
      <c r="AB356" s="14"/>
      <c r="AC356" s="12"/>
      <c r="AD356" s="12"/>
      <c r="AE356" s="12"/>
    </row>
    <row r="357" spans="5:31" ht="33.75" customHeight="1">
      <c r="E357" s="12"/>
      <c r="F357" s="12"/>
      <c r="G357" s="12"/>
      <c r="H357" s="12"/>
      <c r="I357" s="12"/>
      <c r="J357" s="12"/>
      <c r="K357" s="12"/>
      <c r="L357" s="12"/>
      <c r="M357" s="14"/>
      <c r="N357" s="12"/>
      <c r="O357" s="12"/>
      <c r="P357" s="12"/>
      <c r="T357" s="12"/>
      <c r="U357" s="12"/>
      <c r="V357" s="12"/>
      <c r="W357" s="12"/>
      <c r="X357" s="12"/>
      <c r="Y357" s="12"/>
      <c r="Z357" s="12"/>
      <c r="AA357" s="12"/>
      <c r="AB357" s="14"/>
      <c r="AC357" s="12"/>
      <c r="AD357" s="12"/>
      <c r="AE357" s="12"/>
    </row>
    <row r="358" spans="5:31" ht="33.75" customHeight="1">
      <c r="E358" s="12"/>
      <c r="F358" s="12"/>
      <c r="G358" s="12"/>
      <c r="H358" s="12"/>
      <c r="I358" s="12"/>
      <c r="J358" s="12"/>
      <c r="K358" s="12"/>
      <c r="L358" s="12"/>
      <c r="M358" s="14"/>
      <c r="N358" s="12"/>
      <c r="O358" s="12"/>
      <c r="P358" s="12"/>
      <c r="T358" s="12"/>
      <c r="U358" s="12"/>
      <c r="V358" s="12"/>
      <c r="W358" s="12"/>
      <c r="X358" s="12"/>
      <c r="Y358" s="12"/>
      <c r="Z358" s="12"/>
      <c r="AA358" s="12"/>
      <c r="AB358" s="14"/>
      <c r="AC358" s="12"/>
      <c r="AD358" s="12"/>
      <c r="AE358" s="12"/>
    </row>
    <row r="359" spans="5:31" ht="33.75" customHeight="1">
      <c r="E359" s="12"/>
      <c r="F359" s="12"/>
      <c r="G359" s="12"/>
      <c r="H359" s="12"/>
      <c r="I359" s="12"/>
      <c r="J359" s="12"/>
      <c r="K359" s="12"/>
      <c r="L359" s="12"/>
      <c r="M359" s="14"/>
      <c r="N359" s="12"/>
      <c r="O359" s="12"/>
      <c r="P359" s="12"/>
      <c r="T359" s="12"/>
      <c r="U359" s="12"/>
      <c r="V359" s="12"/>
      <c r="W359" s="12"/>
      <c r="X359" s="12"/>
      <c r="Y359" s="12"/>
      <c r="Z359" s="12"/>
      <c r="AA359" s="12"/>
      <c r="AB359" s="14"/>
      <c r="AC359" s="12"/>
      <c r="AD359" s="12"/>
      <c r="AE359" s="12"/>
    </row>
    <row r="360" spans="5:31" ht="33.75" customHeight="1">
      <c r="E360" s="12"/>
      <c r="F360" s="12"/>
      <c r="G360" s="12"/>
      <c r="H360" s="12"/>
      <c r="I360" s="12"/>
      <c r="J360" s="12"/>
      <c r="K360" s="12"/>
      <c r="L360" s="12"/>
      <c r="M360" s="14"/>
      <c r="N360" s="12"/>
      <c r="O360" s="12"/>
      <c r="P360" s="12"/>
      <c r="T360" s="12"/>
      <c r="U360" s="12"/>
      <c r="V360" s="12"/>
      <c r="W360" s="12"/>
      <c r="X360" s="12"/>
      <c r="Y360" s="12"/>
      <c r="Z360" s="12"/>
      <c r="AA360" s="12"/>
      <c r="AB360" s="14"/>
      <c r="AC360" s="12"/>
      <c r="AD360" s="12"/>
      <c r="AE360" s="12"/>
    </row>
    <row r="361" spans="5:31" ht="33.75" customHeight="1">
      <c r="E361" s="12"/>
      <c r="F361" s="12"/>
      <c r="G361" s="12"/>
      <c r="H361" s="12"/>
      <c r="I361" s="12"/>
      <c r="J361" s="12"/>
      <c r="K361" s="12"/>
      <c r="L361" s="12"/>
      <c r="M361" s="14"/>
      <c r="N361" s="12"/>
      <c r="O361" s="12"/>
      <c r="P361" s="12"/>
      <c r="T361" s="12"/>
      <c r="U361" s="12"/>
      <c r="V361" s="12"/>
      <c r="W361" s="12"/>
      <c r="X361" s="12"/>
      <c r="Y361" s="12"/>
      <c r="Z361" s="12"/>
      <c r="AA361" s="12"/>
      <c r="AB361" s="14"/>
      <c r="AC361" s="12"/>
      <c r="AD361" s="12"/>
      <c r="AE361" s="12"/>
    </row>
    <row r="362" spans="5:31" ht="33.75" customHeight="1">
      <c r="E362" s="12"/>
      <c r="F362" s="12"/>
      <c r="G362" s="12"/>
      <c r="H362" s="12"/>
      <c r="I362" s="12"/>
      <c r="J362" s="12"/>
      <c r="K362" s="12"/>
      <c r="L362" s="12"/>
      <c r="M362" s="14"/>
      <c r="N362" s="12"/>
      <c r="O362" s="12"/>
      <c r="P362" s="12"/>
      <c r="T362" s="12"/>
      <c r="U362" s="12"/>
      <c r="V362" s="12"/>
      <c r="W362" s="12"/>
      <c r="X362" s="12"/>
      <c r="Y362" s="12"/>
      <c r="Z362" s="12"/>
      <c r="AA362" s="12"/>
      <c r="AB362" s="14"/>
      <c r="AC362" s="12"/>
      <c r="AD362" s="12"/>
      <c r="AE362" s="12"/>
    </row>
    <row r="363" spans="5:31" ht="33.75" customHeight="1">
      <c r="E363" s="12"/>
      <c r="F363" s="12"/>
      <c r="G363" s="12"/>
      <c r="H363" s="12"/>
      <c r="I363" s="12"/>
      <c r="J363" s="12"/>
      <c r="K363" s="12"/>
      <c r="L363" s="12"/>
      <c r="M363" s="14"/>
      <c r="N363" s="12"/>
      <c r="O363" s="12"/>
      <c r="P363" s="12"/>
      <c r="T363" s="12"/>
      <c r="U363" s="12"/>
      <c r="V363" s="12"/>
      <c r="W363" s="12"/>
      <c r="X363" s="12"/>
      <c r="Y363" s="12"/>
      <c r="Z363" s="12"/>
      <c r="AA363" s="12"/>
      <c r="AB363" s="14"/>
      <c r="AC363" s="12"/>
      <c r="AD363" s="12"/>
      <c r="AE363" s="12"/>
    </row>
    <row r="364" spans="5:31" ht="33.75" customHeight="1">
      <c r="E364" s="12"/>
      <c r="F364" s="12"/>
      <c r="G364" s="12"/>
      <c r="H364" s="12"/>
      <c r="I364" s="12"/>
      <c r="J364" s="12"/>
      <c r="K364" s="12"/>
      <c r="L364" s="12"/>
      <c r="M364" s="14"/>
      <c r="N364" s="12"/>
      <c r="O364" s="12"/>
      <c r="P364" s="12"/>
      <c r="T364" s="12"/>
      <c r="U364" s="12"/>
      <c r="V364" s="12"/>
      <c r="W364" s="12"/>
      <c r="X364" s="12"/>
      <c r="Y364" s="12"/>
      <c r="Z364" s="12"/>
      <c r="AA364" s="12"/>
      <c r="AB364" s="14"/>
      <c r="AC364" s="12"/>
      <c r="AD364" s="12"/>
      <c r="AE364" s="12"/>
    </row>
    <row r="365" spans="5:31" ht="33.75" customHeight="1">
      <c r="E365" s="12"/>
      <c r="F365" s="12"/>
      <c r="G365" s="12"/>
      <c r="H365" s="12"/>
      <c r="I365" s="12"/>
      <c r="J365" s="12"/>
      <c r="K365" s="12"/>
      <c r="L365" s="12"/>
      <c r="M365" s="14"/>
      <c r="N365" s="12"/>
      <c r="O365" s="12"/>
      <c r="P365" s="12"/>
      <c r="T365" s="12"/>
      <c r="U365" s="12"/>
      <c r="V365" s="12"/>
      <c r="W365" s="12"/>
      <c r="X365" s="12"/>
      <c r="Y365" s="12"/>
      <c r="Z365" s="12"/>
      <c r="AA365" s="12"/>
      <c r="AB365" s="14"/>
      <c r="AC365" s="12"/>
      <c r="AD365" s="12"/>
      <c r="AE365" s="12"/>
    </row>
    <row r="366" spans="5:31" ht="33.75" customHeight="1">
      <c r="E366" s="12"/>
      <c r="F366" s="12"/>
      <c r="G366" s="12"/>
      <c r="H366" s="12"/>
      <c r="I366" s="12"/>
      <c r="J366" s="12"/>
      <c r="K366" s="12"/>
      <c r="L366" s="12"/>
      <c r="M366" s="14"/>
      <c r="N366" s="12"/>
      <c r="O366" s="12"/>
      <c r="P366" s="12"/>
      <c r="T366" s="12"/>
      <c r="U366" s="12"/>
      <c r="V366" s="12"/>
      <c r="W366" s="12"/>
      <c r="X366" s="12"/>
      <c r="Y366" s="12"/>
      <c r="Z366" s="12"/>
      <c r="AA366" s="12"/>
      <c r="AB366" s="14"/>
      <c r="AC366" s="12"/>
      <c r="AD366" s="12"/>
      <c r="AE366" s="12"/>
    </row>
    <row r="367" spans="5:31" ht="33.75" customHeight="1">
      <c r="E367" s="12"/>
      <c r="F367" s="12"/>
      <c r="G367" s="12"/>
      <c r="H367" s="12"/>
      <c r="I367" s="12"/>
      <c r="J367" s="12"/>
      <c r="K367" s="12"/>
      <c r="L367" s="12"/>
      <c r="M367" s="14"/>
      <c r="N367" s="12"/>
      <c r="O367" s="12"/>
      <c r="P367" s="12"/>
      <c r="T367" s="12"/>
      <c r="U367" s="12"/>
      <c r="V367" s="12"/>
      <c r="W367" s="12"/>
      <c r="X367" s="12"/>
      <c r="Y367" s="12"/>
      <c r="Z367" s="12"/>
      <c r="AA367" s="12"/>
      <c r="AB367" s="14"/>
      <c r="AC367" s="12"/>
      <c r="AD367" s="12"/>
      <c r="AE367" s="12"/>
    </row>
    <row r="368" spans="5:31" ht="33.75" customHeight="1">
      <c r="E368" s="12"/>
      <c r="F368" s="12"/>
      <c r="G368" s="12"/>
      <c r="H368" s="12"/>
      <c r="I368" s="12"/>
      <c r="J368" s="12"/>
      <c r="K368" s="12"/>
      <c r="L368" s="12"/>
      <c r="M368" s="14"/>
      <c r="N368" s="12"/>
      <c r="O368" s="12"/>
      <c r="P368" s="12"/>
      <c r="T368" s="12"/>
      <c r="U368" s="12"/>
      <c r="V368" s="12"/>
      <c r="W368" s="12"/>
      <c r="X368" s="12"/>
      <c r="Y368" s="12"/>
      <c r="Z368" s="12"/>
      <c r="AA368" s="12"/>
      <c r="AB368" s="14"/>
      <c r="AC368" s="12"/>
      <c r="AD368" s="12"/>
      <c r="AE368" s="12"/>
    </row>
    <row r="369" spans="5:31" ht="33.75" customHeight="1">
      <c r="E369" s="12"/>
      <c r="F369" s="12"/>
      <c r="G369" s="12"/>
      <c r="H369" s="12"/>
      <c r="I369" s="12"/>
      <c r="J369" s="12"/>
      <c r="K369" s="12"/>
      <c r="L369" s="12"/>
      <c r="M369" s="14"/>
      <c r="N369" s="12"/>
      <c r="O369" s="12"/>
      <c r="P369" s="12"/>
      <c r="T369" s="12"/>
      <c r="U369" s="12"/>
      <c r="V369" s="12"/>
      <c r="W369" s="12"/>
      <c r="X369" s="12"/>
      <c r="Y369" s="12"/>
      <c r="Z369" s="12"/>
      <c r="AA369" s="12"/>
      <c r="AB369" s="14"/>
      <c r="AC369" s="12"/>
      <c r="AD369" s="12"/>
      <c r="AE369" s="12"/>
    </row>
    <row r="370" spans="5:31" ht="33.75" customHeight="1">
      <c r="E370" s="12"/>
      <c r="F370" s="12"/>
      <c r="G370" s="12"/>
      <c r="H370" s="12"/>
      <c r="I370" s="12"/>
      <c r="J370" s="12"/>
      <c r="K370" s="12"/>
      <c r="L370" s="12"/>
      <c r="M370" s="14"/>
      <c r="N370" s="12"/>
      <c r="O370" s="12"/>
      <c r="P370" s="12"/>
      <c r="T370" s="12"/>
      <c r="U370" s="12"/>
      <c r="V370" s="12"/>
      <c r="W370" s="12"/>
      <c r="X370" s="12"/>
      <c r="Y370" s="12"/>
      <c r="Z370" s="12"/>
      <c r="AA370" s="12"/>
      <c r="AB370" s="14"/>
      <c r="AC370" s="12"/>
      <c r="AD370" s="12"/>
      <c r="AE370" s="12"/>
    </row>
    <row r="371" spans="5:31" ht="33.75" customHeight="1">
      <c r="E371" s="12"/>
      <c r="F371" s="12"/>
      <c r="G371" s="12"/>
      <c r="H371" s="12"/>
      <c r="I371" s="12"/>
      <c r="J371" s="12"/>
      <c r="K371" s="12"/>
      <c r="L371" s="12"/>
      <c r="M371" s="14"/>
      <c r="N371" s="12"/>
      <c r="O371" s="12"/>
      <c r="P371" s="12"/>
      <c r="T371" s="12"/>
      <c r="U371" s="12"/>
      <c r="V371" s="12"/>
      <c r="W371" s="12"/>
      <c r="X371" s="12"/>
      <c r="Y371" s="12"/>
      <c r="Z371" s="12"/>
      <c r="AA371" s="12"/>
      <c r="AB371" s="14"/>
      <c r="AC371" s="12"/>
      <c r="AD371" s="12"/>
      <c r="AE371" s="12"/>
    </row>
    <row r="372" spans="5:31" ht="33.75" customHeight="1">
      <c r="E372" s="12"/>
      <c r="F372" s="12"/>
      <c r="G372" s="12"/>
      <c r="H372" s="12"/>
      <c r="I372" s="12"/>
      <c r="J372" s="12"/>
      <c r="K372" s="12"/>
      <c r="L372" s="12"/>
      <c r="M372" s="14"/>
      <c r="N372" s="12"/>
      <c r="O372" s="12"/>
      <c r="P372" s="12"/>
      <c r="T372" s="12"/>
      <c r="U372" s="12"/>
      <c r="V372" s="12"/>
      <c r="W372" s="12"/>
      <c r="X372" s="12"/>
      <c r="Y372" s="12"/>
      <c r="Z372" s="12"/>
      <c r="AA372" s="12"/>
      <c r="AB372" s="14"/>
      <c r="AC372" s="12"/>
      <c r="AD372" s="12"/>
      <c r="AE372" s="12"/>
    </row>
    <row r="373" spans="5:31" ht="33.75" customHeight="1">
      <c r="E373" s="12"/>
      <c r="F373" s="12"/>
      <c r="G373" s="12"/>
      <c r="H373" s="12"/>
      <c r="I373" s="12"/>
      <c r="J373" s="12"/>
      <c r="K373" s="12"/>
      <c r="L373" s="12"/>
      <c r="M373" s="14"/>
      <c r="N373" s="12"/>
      <c r="O373" s="12"/>
      <c r="P373" s="12"/>
      <c r="T373" s="12"/>
      <c r="U373" s="12"/>
      <c r="V373" s="12"/>
      <c r="W373" s="12"/>
      <c r="X373" s="12"/>
      <c r="Y373" s="12"/>
      <c r="Z373" s="12"/>
      <c r="AA373" s="12"/>
      <c r="AB373" s="14"/>
      <c r="AC373" s="12"/>
      <c r="AD373" s="12"/>
      <c r="AE373" s="12"/>
    </row>
    <row r="374" spans="5:31" ht="33.75" customHeight="1">
      <c r="E374" s="12"/>
      <c r="F374" s="12"/>
      <c r="G374" s="12"/>
      <c r="H374" s="12"/>
      <c r="I374" s="12"/>
      <c r="J374" s="12"/>
      <c r="K374" s="12"/>
      <c r="L374" s="12"/>
      <c r="M374" s="14"/>
      <c r="N374" s="12"/>
      <c r="O374" s="12"/>
      <c r="P374" s="12"/>
      <c r="T374" s="12"/>
      <c r="U374" s="12"/>
      <c r="V374" s="12"/>
      <c r="W374" s="12"/>
      <c r="X374" s="12"/>
      <c r="Y374" s="12"/>
      <c r="Z374" s="12"/>
      <c r="AA374" s="12"/>
      <c r="AB374" s="14"/>
      <c r="AC374" s="12"/>
      <c r="AD374" s="12"/>
      <c r="AE374" s="12"/>
    </row>
    <row r="375" spans="5:31" ht="33.75" customHeight="1">
      <c r="E375" s="12"/>
      <c r="F375" s="12"/>
      <c r="G375" s="12"/>
      <c r="H375" s="12"/>
      <c r="I375" s="12"/>
      <c r="J375" s="12"/>
      <c r="K375" s="12"/>
      <c r="L375" s="12"/>
      <c r="M375" s="14"/>
      <c r="N375" s="12"/>
      <c r="O375" s="12"/>
      <c r="P375" s="12"/>
      <c r="T375" s="12"/>
      <c r="U375" s="12"/>
      <c r="V375" s="12"/>
      <c r="W375" s="12"/>
      <c r="X375" s="12"/>
      <c r="Y375" s="12"/>
      <c r="Z375" s="12"/>
      <c r="AA375" s="12"/>
      <c r="AB375" s="14"/>
      <c r="AC375" s="12"/>
      <c r="AD375" s="12"/>
      <c r="AE375" s="12"/>
    </row>
    <row r="376" spans="5:31" ht="33.75" customHeight="1">
      <c r="E376" s="12"/>
      <c r="F376" s="12"/>
      <c r="G376" s="12"/>
      <c r="H376" s="12"/>
      <c r="I376" s="12"/>
      <c r="J376" s="12"/>
      <c r="K376" s="12"/>
      <c r="L376" s="12"/>
      <c r="M376" s="14"/>
      <c r="N376" s="12"/>
      <c r="O376" s="12"/>
      <c r="P376" s="12"/>
      <c r="T376" s="12"/>
      <c r="U376" s="12"/>
      <c r="V376" s="12"/>
      <c r="W376" s="12"/>
      <c r="X376" s="12"/>
      <c r="Y376" s="12"/>
      <c r="Z376" s="12"/>
      <c r="AA376" s="12"/>
      <c r="AB376" s="14"/>
      <c r="AC376" s="12"/>
      <c r="AD376" s="12"/>
      <c r="AE376" s="12"/>
    </row>
    <row r="377" spans="5:31" ht="33.75" customHeight="1">
      <c r="E377" s="12"/>
      <c r="F377" s="12"/>
      <c r="G377" s="12"/>
      <c r="H377" s="12"/>
      <c r="I377" s="12"/>
      <c r="J377" s="12"/>
      <c r="K377" s="12"/>
      <c r="L377" s="12"/>
      <c r="M377" s="14"/>
      <c r="N377" s="12"/>
      <c r="O377" s="12"/>
      <c r="P377" s="12"/>
      <c r="T377" s="12"/>
      <c r="U377" s="12"/>
      <c r="V377" s="12"/>
      <c r="W377" s="12"/>
      <c r="X377" s="12"/>
      <c r="Y377" s="12"/>
      <c r="Z377" s="12"/>
      <c r="AA377" s="12"/>
      <c r="AB377" s="14"/>
      <c r="AC377" s="12"/>
      <c r="AD377" s="12"/>
      <c r="AE377" s="12"/>
    </row>
    <row r="378" spans="5:31" ht="33.75" customHeight="1">
      <c r="E378" s="12"/>
      <c r="F378" s="12"/>
      <c r="G378" s="12"/>
      <c r="H378" s="12"/>
      <c r="I378" s="12"/>
      <c r="J378" s="12"/>
      <c r="K378" s="12"/>
      <c r="L378" s="12"/>
      <c r="M378" s="14"/>
      <c r="N378" s="12"/>
      <c r="O378" s="12"/>
      <c r="P378" s="12"/>
      <c r="T378" s="12"/>
      <c r="U378" s="12"/>
      <c r="V378" s="12"/>
      <c r="W378" s="12"/>
      <c r="X378" s="12"/>
      <c r="Y378" s="12"/>
      <c r="Z378" s="12"/>
      <c r="AA378" s="12"/>
      <c r="AB378" s="14"/>
      <c r="AC378" s="12"/>
      <c r="AD378" s="12"/>
      <c r="AE378" s="12"/>
    </row>
    <row r="379" spans="5:31" ht="33.75" customHeight="1">
      <c r="E379" s="12"/>
      <c r="F379" s="12"/>
      <c r="G379" s="12"/>
      <c r="H379" s="12"/>
      <c r="I379" s="12"/>
      <c r="J379" s="12"/>
      <c r="K379" s="12"/>
      <c r="L379" s="12"/>
      <c r="M379" s="14"/>
      <c r="N379" s="12"/>
      <c r="O379" s="12"/>
      <c r="P379" s="12"/>
      <c r="T379" s="12"/>
      <c r="U379" s="12"/>
      <c r="V379" s="12"/>
      <c r="W379" s="12"/>
      <c r="X379" s="12"/>
      <c r="Y379" s="12"/>
      <c r="Z379" s="12"/>
      <c r="AA379" s="12"/>
      <c r="AB379" s="14"/>
      <c r="AC379" s="12"/>
      <c r="AD379" s="12"/>
      <c r="AE379" s="12"/>
    </row>
    <row r="380" spans="5:31" ht="33.75" customHeight="1">
      <c r="E380" s="12"/>
      <c r="F380" s="12"/>
      <c r="G380" s="12"/>
      <c r="H380" s="12"/>
      <c r="I380" s="12"/>
      <c r="J380" s="12"/>
      <c r="K380" s="12"/>
      <c r="L380" s="12"/>
      <c r="M380" s="14"/>
      <c r="N380" s="12"/>
      <c r="O380" s="12"/>
      <c r="P380" s="12"/>
      <c r="T380" s="12"/>
      <c r="U380" s="12"/>
      <c r="V380" s="12"/>
      <c r="W380" s="12"/>
      <c r="X380" s="12"/>
      <c r="Y380" s="12"/>
      <c r="Z380" s="12"/>
      <c r="AA380" s="12"/>
      <c r="AB380" s="14"/>
      <c r="AC380" s="12"/>
      <c r="AD380" s="12"/>
      <c r="AE380" s="12"/>
    </row>
    <row r="381" spans="5:31" ht="33.75" customHeight="1">
      <c r="E381" s="12"/>
      <c r="F381" s="12"/>
      <c r="G381" s="12"/>
      <c r="H381" s="12"/>
      <c r="I381" s="12"/>
      <c r="J381" s="12"/>
      <c r="K381" s="12"/>
      <c r="L381" s="12"/>
      <c r="M381" s="14"/>
      <c r="N381" s="12"/>
      <c r="O381" s="12"/>
      <c r="P381" s="12"/>
      <c r="T381" s="12"/>
      <c r="U381" s="12"/>
      <c r="V381" s="12"/>
      <c r="W381" s="12"/>
      <c r="X381" s="12"/>
      <c r="Y381" s="12"/>
      <c r="Z381" s="12"/>
      <c r="AA381" s="12"/>
      <c r="AB381" s="14"/>
      <c r="AC381" s="12"/>
      <c r="AD381" s="12"/>
      <c r="AE381" s="12"/>
    </row>
    <row r="382" spans="5:31" ht="33.75" customHeight="1">
      <c r="E382" s="12"/>
      <c r="F382" s="12"/>
      <c r="G382" s="12"/>
      <c r="H382" s="12"/>
      <c r="I382" s="12"/>
      <c r="J382" s="12"/>
      <c r="K382" s="12"/>
      <c r="L382" s="12"/>
      <c r="M382" s="14"/>
      <c r="N382" s="12"/>
      <c r="O382" s="12"/>
      <c r="P382" s="12"/>
      <c r="T382" s="12"/>
      <c r="U382" s="12"/>
      <c r="V382" s="12"/>
      <c r="W382" s="12"/>
      <c r="X382" s="12"/>
      <c r="Y382" s="12"/>
      <c r="Z382" s="12"/>
      <c r="AA382" s="12"/>
      <c r="AB382" s="14"/>
      <c r="AC382" s="12"/>
      <c r="AD382" s="12"/>
      <c r="AE382" s="12"/>
    </row>
    <row r="383" spans="5:31" ht="33.75" customHeight="1">
      <c r="E383" s="12"/>
      <c r="F383" s="12"/>
      <c r="G383" s="12"/>
      <c r="H383" s="12"/>
      <c r="I383" s="12"/>
      <c r="J383" s="12"/>
      <c r="K383" s="12"/>
      <c r="L383" s="12"/>
      <c r="M383" s="14"/>
      <c r="N383" s="12"/>
      <c r="O383" s="12"/>
      <c r="P383" s="12"/>
      <c r="T383" s="12"/>
      <c r="U383" s="12"/>
      <c r="V383" s="12"/>
      <c r="W383" s="12"/>
      <c r="X383" s="12"/>
      <c r="Y383" s="12"/>
      <c r="Z383" s="12"/>
      <c r="AA383" s="12"/>
      <c r="AB383" s="14"/>
      <c r="AC383" s="12"/>
      <c r="AD383" s="12"/>
      <c r="AE383" s="12"/>
    </row>
    <row r="384" spans="5:31" ht="33.75" customHeight="1">
      <c r="E384" s="12"/>
      <c r="F384" s="12"/>
      <c r="G384" s="12"/>
      <c r="H384" s="12"/>
      <c r="I384" s="12"/>
      <c r="J384" s="12"/>
      <c r="K384" s="12"/>
      <c r="L384" s="12"/>
      <c r="M384" s="14"/>
      <c r="N384" s="12"/>
      <c r="O384" s="12"/>
      <c r="P384" s="12"/>
      <c r="T384" s="12"/>
      <c r="U384" s="12"/>
      <c r="V384" s="12"/>
      <c r="W384" s="12"/>
      <c r="X384" s="12"/>
      <c r="Y384" s="12"/>
      <c r="Z384" s="12"/>
      <c r="AA384" s="12"/>
      <c r="AB384" s="14"/>
      <c r="AC384" s="12"/>
      <c r="AD384" s="12"/>
      <c r="AE384" s="12"/>
    </row>
    <row r="385" spans="5:31" ht="33.75" customHeight="1">
      <c r="E385" s="12"/>
      <c r="F385" s="12"/>
      <c r="G385" s="12"/>
      <c r="H385" s="12"/>
      <c r="I385" s="12"/>
      <c r="J385" s="12"/>
      <c r="K385" s="12"/>
      <c r="L385" s="12"/>
      <c r="M385" s="14"/>
      <c r="N385" s="12"/>
      <c r="O385" s="12"/>
      <c r="P385" s="12"/>
      <c r="T385" s="12"/>
      <c r="U385" s="12"/>
      <c r="V385" s="12"/>
      <c r="W385" s="12"/>
      <c r="X385" s="12"/>
      <c r="Y385" s="12"/>
      <c r="Z385" s="12"/>
      <c r="AA385" s="12"/>
      <c r="AB385" s="14"/>
      <c r="AC385" s="12"/>
      <c r="AD385" s="12"/>
      <c r="AE385" s="12"/>
    </row>
    <row r="386" spans="5:31" ht="33.75" customHeight="1">
      <c r="E386" s="12"/>
      <c r="F386" s="12"/>
      <c r="G386" s="12"/>
      <c r="H386" s="12"/>
      <c r="I386" s="12"/>
      <c r="J386" s="12"/>
      <c r="K386" s="12"/>
      <c r="L386" s="12"/>
      <c r="M386" s="14"/>
      <c r="N386" s="12"/>
      <c r="O386" s="12"/>
      <c r="P386" s="12"/>
      <c r="T386" s="12"/>
      <c r="U386" s="12"/>
      <c r="V386" s="12"/>
      <c r="W386" s="12"/>
      <c r="X386" s="12"/>
      <c r="Y386" s="12"/>
      <c r="Z386" s="12"/>
      <c r="AA386" s="12"/>
      <c r="AB386" s="14"/>
      <c r="AC386" s="12"/>
      <c r="AD386" s="12"/>
      <c r="AE386" s="12"/>
    </row>
    <row r="387" spans="5:31" ht="33.75" customHeight="1">
      <c r="E387" s="12"/>
      <c r="F387" s="12"/>
      <c r="G387" s="12"/>
      <c r="H387" s="12"/>
      <c r="I387" s="12"/>
      <c r="J387" s="12"/>
      <c r="K387" s="12"/>
      <c r="L387" s="12"/>
      <c r="M387" s="14"/>
      <c r="N387" s="12"/>
      <c r="O387" s="12"/>
      <c r="P387" s="12"/>
      <c r="T387" s="12"/>
      <c r="U387" s="12"/>
      <c r="V387" s="12"/>
      <c r="W387" s="12"/>
      <c r="X387" s="12"/>
      <c r="Y387" s="12"/>
      <c r="Z387" s="12"/>
      <c r="AA387" s="12"/>
      <c r="AB387" s="14"/>
      <c r="AC387" s="12"/>
      <c r="AD387" s="12"/>
      <c r="AE387" s="12"/>
    </row>
    <row r="388" spans="5:31" ht="33.75" customHeight="1">
      <c r="E388" s="12"/>
      <c r="F388" s="12"/>
      <c r="G388" s="12"/>
      <c r="H388" s="12"/>
      <c r="I388" s="12"/>
      <c r="J388" s="12"/>
      <c r="K388" s="12"/>
      <c r="L388" s="12"/>
      <c r="M388" s="14"/>
      <c r="N388" s="12"/>
      <c r="O388" s="12"/>
      <c r="P388" s="12"/>
      <c r="T388" s="12"/>
      <c r="U388" s="12"/>
      <c r="V388" s="12"/>
      <c r="W388" s="12"/>
      <c r="X388" s="12"/>
      <c r="Y388" s="12"/>
      <c r="Z388" s="12"/>
      <c r="AA388" s="12"/>
      <c r="AB388" s="14"/>
      <c r="AC388" s="12"/>
      <c r="AD388" s="12"/>
      <c r="AE388" s="12"/>
    </row>
    <row r="389" spans="5:31" ht="33.75" customHeight="1">
      <c r="E389" s="12"/>
      <c r="F389" s="12"/>
      <c r="G389" s="12"/>
      <c r="H389" s="12"/>
      <c r="I389" s="12"/>
      <c r="J389" s="12"/>
      <c r="K389" s="12"/>
      <c r="L389" s="12"/>
      <c r="M389" s="14"/>
      <c r="N389" s="12"/>
      <c r="O389" s="12"/>
      <c r="P389" s="12"/>
      <c r="T389" s="12"/>
      <c r="U389" s="12"/>
      <c r="V389" s="12"/>
      <c r="W389" s="12"/>
      <c r="X389" s="12"/>
      <c r="Y389" s="12"/>
      <c r="Z389" s="12"/>
      <c r="AA389" s="12"/>
      <c r="AB389" s="14"/>
      <c r="AC389" s="12"/>
      <c r="AD389" s="12"/>
      <c r="AE389" s="12"/>
    </row>
    <row r="390" spans="5:31" ht="33.75" customHeight="1">
      <c r="E390" s="12"/>
      <c r="F390" s="12"/>
      <c r="G390" s="12"/>
      <c r="H390" s="12"/>
      <c r="I390" s="12"/>
      <c r="J390" s="12"/>
      <c r="K390" s="12"/>
      <c r="L390" s="12"/>
      <c r="M390" s="14"/>
      <c r="N390" s="12"/>
      <c r="O390" s="12"/>
      <c r="P390" s="12"/>
      <c r="T390" s="12"/>
      <c r="U390" s="12"/>
      <c r="V390" s="12"/>
      <c r="W390" s="12"/>
      <c r="X390" s="12"/>
      <c r="Y390" s="12"/>
      <c r="Z390" s="12"/>
      <c r="AA390" s="12"/>
      <c r="AB390" s="14"/>
      <c r="AC390" s="12"/>
      <c r="AD390" s="12"/>
      <c r="AE390" s="12"/>
    </row>
    <row r="391" spans="5:31" ht="33.75" customHeight="1">
      <c r="E391" s="12"/>
      <c r="F391" s="12"/>
      <c r="G391" s="12"/>
      <c r="H391" s="12"/>
      <c r="I391" s="12"/>
      <c r="J391" s="12"/>
      <c r="K391" s="12"/>
      <c r="L391" s="12"/>
      <c r="M391" s="14"/>
      <c r="N391" s="12"/>
      <c r="O391" s="12"/>
      <c r="P391" s="12"/>
      <c r="T391" s="12"/>
      <c r="U391" s="12"/>
      <c r="V391" s="12"/>
      <c r="W391" s="12"/>
      <c r="X391" s="12"/>
      <c r="Y391" s="12"/>
      <c r="Z391" s="12"/>
      <c r="AA391" s="12"/>
      <c r="AB391" s="14"/>
      <c r="AC391" s="12"/>
      <c r="AD391" s="12"/>
      <c r="AE391" s="12"/>
    </row>
    <row r="392" spans="5:31" ht="33.75" customHeight="1">
      <c r="E392" s="12"/>
      <c r="F392" s="12"/>
      <c r="G392" s="12"/>
      <c r="H392" s="12"/>
      <c r="I392" s="12"/>
      <c r="J392" s="12"/>
      <c r="K392" s="12"/>
      <c r="L392" s="12"/>
      <c r="M392" s="14"/>
      <c r="N392" s="12"/>
      <c r="O392" s="12"/>
      <c r="P392" s="12"/>
      <c r="T392" s="12"/>
      <c r="U392" s="12"/>
      <c r="V392" s="12"/>
      <c r="W392" s="12"/>
      <c r="X392" s="12"/>
      <c r="Y392" s="12"/>
      <c r="Z392" s="12"/>
      <c r="AA392" s="12"/>
      <c r="AB392" s="14"/>
      <c r="AC392" s="12"/>
      <c r="AD392" s="12"/>
      <c r="AE392" s="12"/>
    </row>
    <row r="393" spans="5:31" ht="33.75" customHeight="1">
      <c r="E393" s="12"/>
      <c r="F393" s="12"/>
      <c r="G393" s="12"/>
      <c r="H393" s="12"/>
      <c r="I393" s="12"/>
      <c r="J393" s="12"/>
      <c r="K393" s="12"/>
      <c r="L393" s="12"/>
      <c r="M393" s="14"/>
      <c r="N393" s="12"/>
      <c r="O393" s="12"/>
      <c r="P393" s="12"/>
      <c r="T393" s="12"/>
      <c r="U393" s="12"/>
      <c r="V393" s="12"/>
      <c r="W393" s="12"/>
      <c r="X393" s="12"/>
      <c r="Y393" s="12"/>
      <c r="Z393" s="12"/>
      <c r="AA393" s="12"/>
      <c r="AB393" s="14"/>
      <c r="AC393" s="12"/>
      <c r="AD393" s="12"/>
      <c r="AE393" s="12"/>
    </row>
    <row r="394" spans="5:31" ht="33.75" customHeight="1">
      <c r="E394" s="12"/>
      <c r="F394" s="12"/>
      <c r="G394" s="12"/>
      <c r="H394" s="12"/>
      <c r="I394" s="12"/>
      <c r="J394" s="12"/>
      <c r="K394" s="12"/>
      <c r="L394" s="12"/>
      <c r="M394" s="14"/>
      <c r="N394" s="12"/>
      <c r="O394" s="12"/>
      <c r="P394" s="12"/>
      <c r="T394" s="12"/>
      <c r="U394" s="12"/>
      <c r="V394" s="12"/>
      <c r="W394" s="12"/>
      <c r="X394" s="12"/>
      <c r="Y394" s="12"/>
      <c r="Z394" s="12"/>
      <c r="AA394" s="12"/>
      <c r="AB394" s="14"/>
      <c r="AC394" s="12"/>
      <c r="AD394" s="12"/>
      <c r="AE394" s="12"/>
    </row>
    <row r="395" spans="5:31" ht="33.75" customHeight="1">
      <c r="E395" s="12"/>
      <c r="F395" s="12"/>
      <c r="G395" s="12"/>
      <c r="H395" s="12"/>
      <c r="I395" s="12"/>
      <c r="J395" s="12"/>
      <c r="K395" s="12"/>
      <c r="L395" s="12"/>
      <c r="M395" s="14"/>
      <c r="N395" s="12"/>
      <c r="O395" s="12"/>
      <c r="P395" s="12"/>
      <c r="T395" s="12"/>
      <c r="U395" s="12"/>
      <c r="V395" s="12"/>
      <c r="W395" s="12"/>
      <c r="X395" s="12"/>
      <c r="Y395" s="12"/>
      <c r="Z395" s="12"/>
      <c r="AA395" s="12"/>
      <c r="AB395" s="14"/>
      <c r="AC395" s="12"/>
      <c r="AD395" s="12"/>
      <c r="AE395" s="12"/>
    </row>
    <row r="396" spans="5:31" ht="33.75" customHeight="1">
      <c r="E396" s="12"/>
      <c r="F396" s="12"/>
      <c r="G396" s="12"/>
      <c r="H396" s="12"/>
      <c r="I396" s="12"/>
      <c r="J396" s="12"/>
      <c r="K396" s="12"/>
      <c r="L396" s="12"/>
      <c r="M396" s="14"/>
      <c r="N396" s="12"/>
      <c r="O396" s="12"/>
      <c r="P396" s="12"/>
      <c r="T396" s="12"/>
      <c r="U396" s="12"/>
      <c r="V396" s="12"/>
      <c r="W396" s="12"/>
      <c r="X396" s="12"/>
      <c r="Y396" s="12"/>
      <c r="Z396" s="12"/>
      <c r="AA396" s="12"/>
      <c r="AB396" s="14"/>
      <c r="AC396" s="12"/>
      <c r="AD396" s="12"/>
      <c r="AE396" s="12"/>
    </row>
    <row r="397" spans="5:31" ht="33.75" customHeight="1">
      <c r="E397" s="12"/>
      <c r="F397" s="12"/>
      <c r="G397" s="12"/>
      <c r="H397" s="12"/>
      <c r="I397" s="12"/>
      <c r="J397" s="12"/>
      <c r="K397" s="12"/>
      <c r="L397" s="12"/>
      <c r="M397" s="14"/>
      <c r="N397" s="12"/>
      <c r="O397" s="12"/>
      <c r="P397" s="12"/>
      <c r="T397" s="12"/>
      <c r="U397" s="12"/>
      <c r="V397" s="12"/>
      <c r="W397" s="12"/>
      <c r="X397" s="12"/>
      <c r="Y397" s="12"/>
      <c r="Z397" s="12"/>
      <c r="AA397" s="12"/>
      <c r="AB397" s="14"/>
      <c r="AC397" s="12"/>
      <c r="AD397" s="12"/>
      <c r="AE397" s="12"/>
    </row>
    <row r="398" spans="5:31" ht="33.75" customHeight="1">
      <c r="E398" s="12"/>
      <c r="F398" s="12"/>
      <c r="G398" s="12"/>
      <c r="H398" s="12"/>
      <c r="I398" s="12"/>
      <c r="J398" s="12"/>
      <c r="K398" s="12"/>
      <c r="L398" s="12"/>
      <c r="M398" s="14"/>
      <c r="N398" s="12"/>
      <c r="O398" s="12"/>
      <c r="P398" s="12"/>
      <c r="T398" s="12"/>
      <c r="U398" s="12"/>
      <c r="V398" s="12"/>
      <c r="W398" s="12"/>
      <c r="X398" s="12"/>
      <c r="Y398" s="12"/>
      <c r="Z398" s="12"/>
      <c r="AA398" s="12"/>
      <c r="AB398" s="14"/>
      <c r="AC398" s="12"/>
      <c r="AD398" s="12"/>
      <c r="AE398" s="12"/>
    </row>
    <row r="399" spans="5:31" ht="33.75" customHeight="1">
      <c r="E399" s="12"/>
      <c r="F399" s="12"/>
      <c r="G399" s="12"/>
      <c r="H399" s="12"/>
      <c r="I399" s="12"/>
      <c r="J399" s="12"/>
      <c r="K399" s="12"/>
      <c r="L399" s="12"/>
      <c r="M399" s="14"/>
      <c r="N399" s="12"/>
      <c r="O399" s="12"/>
      <c r="P399" s="12"/>
      <c r="T399" s="12"/>
      <c r="U399" s="12"/>
      <c r="V399" s="12"/>
      <c r="W399" s="12"/>
      <c r="X399" s="12"/>
      <c r="Y399" s="12"/>
      <c r="Z399" s="12"/>
      <c r="AA399" s="12"/>
      <c r="AB399" s="14"/>
      <c r="AC399" s="12"/>
      <c r="AD399" s="12"/>
      <c r="AE399" s="12"/>
    </row>
    <row r="400" spans="5:31" ht="33.75" customHeight="1">
      <c r="E400" s="12"/>
      <c r="F400" s="12"/>
      <c r="G400" s="12"/>
      <c r="H400" s="12"/>
      <c r="I400" s="12"/>
      <c r="J400" s="12"/>
      <c r="K400" s="12"/>
      <c r="L400" s="12"/>
      <c r="M400" s="14"/>
      <c r="N400" s="12"/>
      <c r="O400" s="12"/>
      <c r="P400" s="12"/>
      <c r="T400" s="12"/>
      <c r="U400" s="12"/>
      <c r="V400" s="12"/>
      <c r="W400" s="12"/>
      <c r="X400" s="12"/>
      <c r="Y400" s="12"/>
      <c r="Z400" s="12"/>
      <c r="AA400" s="12"/>
      <c r="AB400" s="14"/>
      <c r="AC400" s="12"/>
      <c r="AD400" s="12"/>
      <c r="AE400" s="12"/>
    </row>
    <row r="401" spans="5:31" ht="33.75" customHeight="1">
      <c r="E401" s="12"/>
      <c r="F401" s="12"/>
      <c r="G401" s="12"/>
      <c r="H401" s="12"/>
      <c r="I401" s="12"/>
      <c r="J401" s="12"/>
      <c r="K401" s="12"/>
      <c r="L401" s="12"/>
      <c r="M401" s="14"/>
      <c r="N401" s="12"/>
      <c r="O401" s="12"/>
      <c r="P401" s="12"/>
      <c r="T401" s="12"/>
      <c r="U401" s="12"/>
      <c r="V401" s="12"/>
      <c r="W401" s="12"/>
      <c r="X401" s="12"/>
      <c r="Y401" s="12"/>
      <c r="Z401" s="12"/>
      <c r="AA401" s="12"/>
      <c r="AB401" s="14"/>
      <c r="AC401" s="12"/>
      <c r="AD401" s="12"/>
      <c r="AE401" s="12"/>
    </row>
    <row r="402" spans="5:31" ht="33.75" customHeight="1">
      <c r="E402" s="12"/>
      <c r="F402" s="12"/>
      <c r="G402" s="12"/>
      <c r="H402" s="12"/>
      <c r="I402" s="12"/>
      <c r="J402" s="12"/>
      <c r="K402" s="12"/>
      <c r="L402" s="12"/>
      <c r="M402" s="14"/>
      <c r="N402" s="12"/>
      <c r="O402" s="12"/>
      <c r="P402" s="12"/>
      <c r="T402" s="12"/>
      <c r="U402" s="12"/>
      <c r="V402" s="12"/>
      <c r="W402" s="12"/>
      <c r="X402" s="12"/>
      <c r="Y402" s="12"/>
      <c r="Z402" s="12"/>
      <c r="AA402" s="12"/>
      <c r="AB402" s="14"/>
      <c r="AC402" s="12"/>
      <c r="AD402" s="12"/>
      <c r="AE402" s="12"/>
    </row>
    <row r="403" spans="5:31" ht="33.75" customHeight="1">
      <c r="E403" s="12"/>
      <c r="F403" s="12"/>
      <c r="G403" s="12"/>
      <c r="H403" s="12"/>
      <c r="I403" s="12"/>
      <c r="J403" s="12"/>
      <c r="K403" s="12"/>
      <c r="L403" s="12"/>
      <c r="M403" s="14"/>
      <c r="N403" s="12"/>
      <c r="O403" s="12"/>
      <c r="P403" s="12"/>
      <c r="T403" s="12"/>
      <c r="U403" s="12"/>
      <c r="V403" s="12"/>
      <c r="W403" s="12"/>
      <c r="X403" s="12"/>
      <c r="Y403" s="12"/>
      <c r="Z403" s="12"/>
      <c r="AA403" s="12"/>
      <c r="AB403" s="14"/>
      <c r="AC403" s="12"/>
      <c r="AD403" s="12"/>
      <c r="AE403" s="12"/>
    </row>
    <row r="404" spans="5:31" ht="33.75" customHeight="1">
      <c r="E404" s="12"/>
      <c r="F404" s="12"/>
      <c r="G404" s="12"/>
      <c r="H404" s="12"/>
      <c r="I404" s="12"/>
      <c r="J404" s="12"/>
      <c r="K404" s="12"/>
      <c r="L404" s="12"/>
      <c r="M404" s="14"/>
      <c r="N404" s="12"/>
      <c r="O404" s="12"/>
      <c r="P404" s="12"/>
      <c r="T404" s="12"/>
      <c r="U404" s="12"/>
      <c r="V404" s="12"/>
      <c r="W404" s="12"/>
      <c r="X404" s="12"/>
      <c r="Y404" s="12"/>
      <c r="Z404" s="12"/>
      <c r="AA404" s="12"/>
      <c r="AB404" s="14"/>
      <c r="AC404" s="12"/>
      <c r="AD404" s="12"/>
      <c r="AE404" s="12"/>
    </row>
    <row r="405" spans="5:31" ht="33.75" customHeight="1">
      <c r="E405" s="12"/>
      <c r="F405" s="12"/>
      <c r="G405" s="12"/>
      <c r="H405" s="12"/>
      <c r="I405" s="12"/>
      <c r="J405" s="12"/>
      <c r="K405" s="12"/>
      <c r="L405" s="12"/>
      <c r="M405" s="14"/>
      <c r="N405" s="12"/>
      <c r="O405" s="12"/>
      <c r="P405" s="12"/>
      <c r="T405" s="12"/>
      <c r="U405" s="12"/>
      <c r="V405" s="12"/>
      <c r="W405" s="12"/>
      <c r="X405" s="12"/>
      <c r="Y405" s="12"/>
      <c r="Z405" s="12"/>
      <c r="AA405" s="12"/>
      <c r="AB405" s="14"/>
      <c r="AC405" s="12"/>
      <c r="AD405" s="12"/>
      <c r="AE405" s="12"/>
    </row>
    <row r="406" spans="5:31" ht="33.75" customHeight="1">
      <c r="E406" s="12"/>
      <c r="F406" s="12"/>
      <c r="G406" s="12"/>
      <c r="H406" s="12"/>
      <c r="I406" s="12"/>
      <c r="J406" s="12"/>
      <c r="K406" s="12"/>
      <c r="L406" s="12"/>
      <c r="M406" s="14"/>
      <c r="N406" s="12"/>
      <c r="O406" s="12"/>
      <c r="P406" s="12"/>
      <c r="T406" s="12"/>
      <c r="U406" s="12"/>
      <c r="V406" s="12"/>
      <c r="W406" s="12"/>
      <c r="X406" s="12"/>
      <c r="Y406" s="12"/>
      <c r="Z406" s="12"/>
      <c r="AA406" s="12"/>
      <c r="AB406" s="14"/>
      <c r="AC406" s="12"/>
      <c r="AD406" s="12"/>
      <c r="AE406" s="12"/>
    </row>
    <row r="407" spans="5:31" ht="33.75" customHeight="1">
      <c r="E407" s="12"/>
      <c r="F407" s="12"/>
      <c r="G407" s="12"/>
      <c r="H407" s="12"/>
      <c r="I407" s="12"/>
      <c r="J407" s="12"/>
      <c r="K407" s="12"/>
      <c r="L407" s="12"/>
      <c r="M407" s="14"/>
      <c r="N407" s="12"/>
      <c r="O407" s="12"/>
      <c r="P407" s="12"/>
      <c r="T407" s="12"/>
      <c r="U407" s="12"/>
      <c r="V407" s="12"/>
      <c r="W407" s="12"/>
      <c r="X407" s="12"/>
      <c r="Y407" s="12"/>
      <c r="Z407" s="12"/>
      <c r="AA407" s="12"/>
      <c r="AB407" s="14"/>
      <c r="AC407" s="12"/>
      <c r="AD407" s="12"/>
      <c r="AE407" s="12"/>
    </row>
    <row r="408" spans="5:31" ht="33.75" customHeight="1">
      <c r="E408" s="12"/>
      <c r="F408" s="12"/>
      <c r="G408" s="12"/>
      <c r="H408" s="12"/>
      <c r="I408" s="12"/>
      <c r="J408" s="12"/>
      <c r="K408" s="12"/>
      <c r="L408" s="12"/>
      <c r="M408" s="14"/>
      <c r="N408" s="12"/>
      <c r="O408" s="12"/>
      <c r="P408" s="12"/>
      <c r="T408" s="12"/>
      <c r="U408" s="12"/>
      <c r="V408" s="12"/>
      <c r="W408" s="12"/>
      <c r="X408" s="12"/>
      <c r="Y408" s="12"/>
      <c r="Z408" s="12"/>
      <c r="AA408" s="12"/>
      <c r="AB408" s="14"/>
      <c r="AC408" s="12"/>
      <c r="AD408" s="12"/>
      <c r="AE408" s="12"/>
    </row>
    <row r="409" spans="5:31" ht="33.75" customHeight="1">
      <c r="E409" s="12"/>
      <c r="F409" s="12"/>
      <c r="G409" s="12"/>
      <c r="H409" s="12"/>
      <c r="I409" s="12"/>
      <c r="J409" s="12"/>
      <c r="K409" s="12"/>
      <c r="L409" s="12"/>
      <c r="M409" s="14"/>
      <c r="N409" s="12"/>
      <c r="O409" s="12"/>
      <c r="P409" s="12"/>
      <c r="T409" s="12"/>
      <c r="U409" s="12"/>
      <c r="V409" s="12"/>
      <c r="W409" s="12"/>
      <c r="X409" s="12"/>
      <c r="Y409" s="12"/>
      <c r="Z409" s="12"/>
      <c r="AA409" s="12"/>
      <c r="AB409" s="14"/>
      <c r="AC409" s="12"/>
      <c r="AD409" s="12"/>
      <c r="AE409" s="12"/>
    </row>
    <row r="410" spans="5:31" ht="33.75" customHeight="1">
      <c r="E410" s="12"/>
      <c r="F410" s="12"/>
      <c r="G410" s="12"/>
      <c r="H410" s="12"/>
      <c r="I410" s="12"/>
      <c r="J410" s="12"/>
      <c r="K410" s="12"/>
      <c r="L410" s="12"/>
      <c r="M410" s="14"/>
      <c r="N410" s="12"/>
      <c r="O410" s="12"/>
      <c r="P410" s="12"/>
      <c r="T410" s="12"/>
      <c r="U410" s="12"/>
      <c r="V410" s="12"/>
      <c r="W410" s="12"/>
      <c r="X410" s="12"/>
      <c r="Y410" s="12"/>
      <c r="Z410" s="12"/>
      <c r="AA410" s="12"/>
      <c r="AB410" s="14"/>
      <c r="AC410" s="12"/>
      <c r="AD410" s="12"/>
      <c r="AE410" s="12"/>
    </row>
    <row r="411" spans="5:31" ht="33.75" customHeight="1">
      <c r="E411" s="12"/>
      <c r="F411" s="12"/>
      <c r="G411" s="12"/>
      <c r="H411" s="12"/>
      <c r="I411" s="12"/>
      <c r="J411" s="12"/>
      <c r="K411" s="12"/>
      <c r="L411" s="12"/>
      <c r="M411" s="14"/>
      <c r="N411" s="12"/>
      <c r="O411" s="12"/>
      <c r="P411" s="12"/>
      <c r="T411" s="12"/>
      <c r="U411" s="12"/>
      <c r="V411" s="12"/>
      <c r="W411" s="12"/>
      <c r="X411" s="12"/>
      <c r="Y411" s="12"/>
      <c r="Z411" s="12"/>
      <c r="AA411" s="12"/>
      <c r="AB411" s="14"/>
      <c r="AC411" s="12"/>
      <c r="AD411" s="12"/>
      <c r="AE411" s="12"/>
    </row>
    <row r="412" spans="5:31" ht="33.75" customHeight="1">
      <c r="E412" s="12"/>
      <c r="F412" s="12"/>
      <c r="G412" s="12"/>
      <c r="H412" s="12"/>
      <c r="I412" s="12"/>
      <c r="J412" s="12"/>
      <c r="K412" s="12"/>
      <c r="L412" s="12"/>
      <c r="M412" s="14"/>
      <c r="N412" s="12"/>
      <c r="O412" s="12"/>
      <c r="P412" s="12"/>
      <c r="T412" s="12"/>
      <c r="U412" s="12"/>
      <c r="V412" s="12"/>
      <c r="W412" s="12"/>
      <c r="X412" s="12"/>
      <c r="Y412" s="12"/>
      <c r="Z412" s="12"/>
      <c r="AA412" s="12"/>
      <c r="AB412" s="14"/>
      <c r="AC412" s="12"/>
      <c r="AD412" s="12"/>
      <c r="AE412" s="12"/>
    </row>
    <row r="413" spans="5:31" ht="33.75" customHeight="1">
      <c r="E413" s="12"/>
      <c r="F413" s="12"/>
      <c r="G413" s="12"/>
      <c r="H413" s="12"/>
      <c r="I413" s="12"/>
      <c r="J413" s="12"/>
      <c r="K413" s="12"/>
      <c r="L413" s="12"/>
      <c r="M413" s="14"/>
      <c r="N413" s="12"/>
      <c r="O413" s="12"/>
      <c r="P413" s="12"/>
      <c r="T413" s="12"/>
      <c r="U413" s="12"/>
      <c r="V413" s="12"/>
      <c r="W413" s="12"/>
      <c r="X413" s="12"/>
      <c r="Y413" s="12"/>
      <c r="Z413" s="12"/>
      <c r="AA413" s="12"/>
      <c r="AB413" s="14"/>
      <c r="AC413" s="12"/>
      <c r="AD413" s="12"/>
      <c r="AE413" s="12"/>
    </row>
    <row r="414" spans="5:31" ht="33.75" customHeight="1">
      <c r="E414" s="12"/>
      <c r="F414" s="12"/>
      <c r="G414" s="12"/>
      <c r="H414" s="12"/>
      <c r="I414" s="12"/>
      <c r="J414" s="12"/>
      <c r="K414" s="12"/>
      <c r="L414" s="12"/>
      <c r="M414" s="14"/>
      <c r="N414" s="12"/>
      <c r="O414" s="12"/>
      <c r="P414" s="12"/>
      <c r="T414" s="12"/>
      <c r="U414" s="12"/>
      <c r="V414" s="12"/>
      <c r="W414" s="12"/>
      <c r="X414" s="12"/>
      <c r="Y414" s="12"/>
      <c r="Z414" s="12"/>
      <c r="AA414" s="12"/>
      <c r="AB414" s="14"/>
      <c r="AC414" s="12"/>
      <c r="AD414" s="12"/>
      <c r="AE414" s="12"/>
    </row>
    <row r="415" spans="5:31" ht="33.75" customHeight="1">
      <c r="E415" s="12"/>
      <c r="F415" s="12"/>
      <c r="G415" s="12"/>
      <c r="H415" s="12"/>
      <c r="I415" s="12"/>
      <c r="J415" s="12"/>
      <c r="K415" s="12"/>
      <c r="L415" s="12"/>
      <c r="M415" s="14"/>
      <c r="N415" s="12"/>
      <c r="O415" s="12"/>
      <c r="P415" s="12"/>
      <c r="T415" s="12"/>
      <c r="U415" s="12"/>
      <c r="V415" s="12"/>
      <c r="W415" s="12"/>
      <c r="X415" s="12"/>
      <c r="Y415" s="12"/>
      <c r="Z415" s="12"/>
      <c r="AA415" s="12"/>
      <c r="AB415" s="14"/>
      <c r="AC415" s="12"/>
      <c r="AD415" s="12"/>
      <c r="AE415" s="12"/>
    </row>
    <row r="416" spans="5:31" ht="33.75" customHeight="1">
      <c r="E416" s="12"/>
      <c r="F416" s="12"/>
      <c r="G416" s="12"/>
      <c r="H416" s="12"/>
      <c r="I416" s="12"/>
      <c r="J416" s="12"/>
      <c r="K416" s="12"/>
      <c r="L416" s="12"/>
      <c r="M416" s="14"/>
      <c r="N416" s="12"/>
      <c r="O416" s="12"/>
      <c r="P416" s="12"/>
      <c r="T416" s="12"/>
      <c r="U416" s="12"/>
      <c r="V416" s="12"/>
      <c r="W416" s="12"/>
      <c r="X416" s="12"/>
      <c r="Y416" s="12"/>
      <c r="Z416" s="12"/>
      <c r="AA416" s="12"/>
      <c r="AB416" s="14"/>
      <c r="AC416" s="12"/>
      <c r="AD416" s="12"/>
      <c r="AE416" s="12"/>
    </row>
    <row r="417" spans="5:31" ht="33.75" customHeight="1">
      <c r="E417" s="12"/>
      <c r="F417" s="12"/>
      <c r="G417" s="12"/>
      <c r="H417" s="12"/>
      <c r="I417" s="12"/>
      <c r="J417" s="12"/>
      <c r="K417" s="12"/>
      <c r="L417" s="12"/>
      <c r="M417" s="14"/>
      <c r="N417" s="12"/>
      <c r="O417" s="12"/>
      <c r="P417" s="12"/>
      <c r="T417" s="12"/>
      <c r="U417" s="12"/>
      <c r="V417" s="12"/>
      <c r="W417" s="12"/>
      <c r="X417" s="12"/>
      <c r="Y417" s="12"/>
      <c r="Z417" s="12"/>
      <c r="AA417" s="12"/>
      <c r="AB417" s="14"/>
      <c r="AC417" s="12"/>
      <c r="AD417" s="12"/>
      <c r="AE417" s="12"/>
    </row>
    <row r="418" spans="5:31" ht="33.75" customHeight="1">
      <c r="E418" s="12"/>
      <c r="F418" s="12"/>
      <c r="G418" s="12"/>
      <c r="H418" s="12"/>
      <c r="I418" s="12"/>
      <c r="J418" s="12"/>
      <c r="K418" s="12"/>
      <c r="L418" s="12"/>
      <c r="M418" s="14"/>
      <c r="N418" s="12"/>
      <c r="O418" s="12"/>
      <c r="P418" s="12"/>
      <c r="T418" s="12"/>
      <c r="U418" s="12"/>
      <c r="V418" s="12"/>
      <c r="W418" s="12"/>
      <c r="X418" s="12"/>
      <c r="Y418" s="12"/>
      <c r="Z418" s="12"/>
      <c r="AA418" s="12"/>
      <c r="AB418" s="14"/>
      <c r="AC418" s="12"/>
      <c r="AD418" s="12"/>
      <c r="AE418" s="12"/>
    </row>
    <row r="419" spans="5:31" ht="33.75" customHeight="1">
      <c r="E419" s="12"/>
      <c r="F419" s="12"/>
      <c r="G419" s="12"/>
      <c r="H419" s="12"/>
      <c r="I419" s="12"/>
      <c r="J419" s="12"/>
      <c r="K419" s="12"/>
      <c r="L419" s="12"/>
      <c r="M419" s="14"/>
      <c r="N419" s="12"/>
      <c r="O419" s="12"/>
      <c r="P419" s="12"/>
      <c r="T419" s="12"/>
      <c r="U419" s="12"/>
      <c r="V419" s="12"/>
      <c r="W419" s="12"/>
      <c r="X419" s="12"/>
      <c r="Y419" s="12"/>
      <c r="Z419" s="12"/>
      <c r="AA419" s="12"/>
      <c r="AB419" s="14"/>
      <c r="AC419" s="12"/>
      <c r="AD419" s="12"/>
      <c r="AE419" s="12"/>
    </row>
    <row r="420" spans="5:31" ht="33.75" customHeight="1">
      <c r="E420" s="12"/>
      <c r="F420" s="12"/>
      <c r="G420" s="12"/>
      <c r="H420" s="12"/>
      <c r="I420" s="12"/>
      <c r="J420" s="12"/>
      <c r="K420" s="12"/>
      <c r="L420" s="12"/>
      <c r="M420" s="14"/>
      <c r="N420" s="12"/>
      <c r="O420" s="12"/>
      <c r="P420" s="12"/>
      <c r="T420" s="12"/>
      <c r="U420" s="12"/>
      <c r="V420" s="12"/>
      <c r="W420" s="12"/>
      <c r="X420" s="12"/>
      <c r="Y420" s="12"/>
      <c r="Z420" s="12"/>
      <c r="AA420" s="12"/>
      <c r="AB420" s="14"/>
      <c r="AC420" s="12"/>
      <c r="AD420" s="12"/>
      <c r="AE420" s="12"/>
    </row>
    <row r="421" spans="5:31" ht="33.75" customHeight="1">
      <c r="E421" s="12"/>
      <c r="F421" s="12"/>
      <c r="G421" s="12"/>
      <c r="H421" s="12"/>
      <c r="I421" s="12"/>
      <c r="J421" s="12"/>
      <c r="K421" s="12"/>
      <c r="L421" s="12"/>
      <c r="M421" s="14"/>
      <c r="N421" s="12"/>
      <c r="O421" s="12"/>
      <c r="P421" s="12"/>
      <c r="T421" s="12"/>
      <c r="U421" s="12"/>
      <c r="V421" s="12"/>
      <c r="W421" s="12"/>
      <c r="X421" s="12"/>
      <c r="Y421" s="12"/>
      <c r="Z421" s="12"/>
      <c r="AA421" s="12"/>
      <c r="AB421" s="14"/>
      <c r="AC421" s="12"/>
      <c r="AD421" s="12"/>
      <c r="AE421" s="12"/>
    </row>
    <row r="422" spans="5:31" ht="33.75" customHeight="1">
      <c r="E422" s="12"/>
      <c r="F422" s="12"/>
      <c r="G422" s="12"/>
      <c r="H422" s="12"/>
      <c r="I422" s="12"/>
      <c r="J422" s="12"/>
      <c r="K422" s="12"/>
      <c r="L422" s="12"/>
      <c r="M422" s="14"/>
      <c r="N422" s="12"/>
      <c r="O422" s="12"/>
      <c r="P422" s="12"/>
      <c r="T422" s="12"/>
      <c r="U422" s="12"/>
      <c r="V422" s="12"/>
      <c r="W422" s="12"/>
      <c r="X422" s="12"/>
      <c r="Y422" s="12"/>
      <c r="Z422" s="12"/>
      <c r="AA422" s="12"/>
      <c r="AB422" s="14"/>
      <c r="AC422" s="12"/>
      <c r="AD422" s="12"/>
      <c r="AE422" s="12"/>
    </row>
    <row r="423" spans="5:31" ht="33.75" customHeight="1">
      <c r="E423" s="12"/>
      <c r="F423" s="12"/>
      <c r="G423" s="12"/>
      <c r="H423" s="12"/>
      <c r="I423" s="12"/>
      <c r="J423" s="12"/>
      <c r="K423" s="12"/>
      <c r="L423" s="12"/>
      <c r="M423" s="14"/>
      <c r="N423" s="12"/>
      <c r="O423" s="12"/>
      <c r="P423" s="12"/>
      <c r="T423" s="12"/>
      <c r="U423" s="12"/>
      <c r="V423" s="12"/>
      <c r="W423" s="12"/>
      <c r="X423" s="12"/>
      <c r="Y423" s="12"/>
      <c r="Z423" s="12"/>
      <c r="AA423" s="12"/>
      <c r="AB423" s="14"/>
      <c r="AC423" s="12"/>
      <c r="AD423" s="12"/>
      <c r="AE423" s="12"/>
    </row>
    <row r="424" spans="5:31" ht="33.75" customHeight="1">
      <c r="E424" s="12"/>
      <c r="F424" s="12"/>
      <c r="G424" s="12"/>
      <c r="H424" s="12"/>
      <c r="I424" s="12"/>
      <c r="J424" s="12"/>
      <c r="K424" s="12"/>
      <c r="L424" s="12"/>
      <c r="M424" s="14"/>
      <c r="N424" s="12"/>
      <c r="O424" s="12"/>
      <c r="P424" s="12"/>
      <c r="T424" s="12"/>
      <c r="U424" s="12"/>
      <c r="V424" s="12"/>
      <c r="W424" s="12"/>
      <c r="X424" s="12"/>
      <c r="Y424" s="12"/>
      <c r="Z424" s="12"/>
      <c r="AA424" s="12"/>
      <c r="AB424" s="14"/>
      <c r="AC424" s="12"/>
      <c r="AD424" s="12"/>
      <c r="AE424" s="12"/>
    </row>
    <row r="425" spans="5:31" ht="33.75" customHeight="1">
      <c r="E425" s="12"/>
      <c r="F425" s="12"/>
      <c r="G425" s="12"/>
      <c r="H425" s="12"/>
      <c r="I425" s="12"/>
      <c r="J425" s="12"/>
      <c r="K425" s="12"/>
      <c r="L425" s="12"/>
      <c r="M425" s="14"/>
      <c r="N425" s="12"/>
      <c r="O425" s="12"/>
      <c r="P425" s="12"/>
      <c r="T425" s="12"/>
      <c r="U425" s="12"/>
      <c r="V425" s="12"/>
      <c r="W425" s="12"/>
      <c r="X425" s="12"/>
      <c r="Y425" s="12"/>
      <c r="Z425" s="12"/>
      <c r="AA425" s="12"/>
      <c r="AB425" s="14"/>
      <c r="AC425" s="12"/>
      <c r="AD425" s="12"/>
      <c r="AE425" s="12"/>
    </row>
    <row r="426" spans="5:31" ht="33.75" customHeight="1">
      <c r="E426" s="12"/>
      <c r="F426" s="12"/>
      <c r="G426" s="12"/>
      <c r="H426" s="12"/>
      <c r="I426" s="12"/>
      <c r="J426" s="12"/>
      <c r="K426" s="12"/>
      <c r="L426" s="12"/>
      <c r="M426" s="14"/>
      <c r="N426" s="12"/>
      <c r="O426" s="12"/>
      <c r="P426" s="12"/>
      <c r="T426" s="12"/>
      <c r="U426" s="12"/>
      <c r="V426" s="12"/>
      <c r="W426" s="12"/>
      <c r="X426" s="12"/>
      <c r="Y426" s="12"/>
      <c r="Z426" s="12"/>
      <c r="AA426" s="12"/>
      <c r="AB426" s="14"/>
      <c r="AC426" s="12"/>
      <c r="AD426" s="12"/>
      <c r="AE426" s="12"/>
    </row>
    <row r="427" spans="5:31" ht="33.75" customHeight="1">
      <c r="E427" s="12"/>
      <c r="F427" s="12"/>
      <c r="G427" s="12"/>
      <c r="H427" s="12"/>
      <c r="I427" s="12"/>
      <c r="J427" s="12"/>
      <c r="K427" s="12"/>
      <c r="L427" s="12"/>
      <c r="M427" s="14"/>
      <c r="N427" s="12"/>
      <c r="O427" s="12"/>
      <c r="P427" s="12"/>
      <c r="T427" s="12"/>
      <c r="U427" s="12"/>
      <c r="V427" s="12"/>
      <c r="W427" s="12"/>
      <c r="X427" s="12"/>
      <c r="Y427" s="12"/>
      <c r="Z427" s="12"/>
      <c r="AA427" s="12"/>
      <c r="AB427" s="14"/>
      <c r="AC427" s="12"/>
      <c r="AD427" s="12"/>
      <c r="AE427" s="12"/>
    </row>
    <row r="428" spans="5:31" ht="33.75" customHeight="1">
      <c r="E428" s="12"/>
      <c r="F428" s="12"/>
      <c r="G428" s="12"/>
      <c r="H428" s="12"/>
      <c r="I428" s="12"/>
      <c r="J428" s="12"/>
      <c r="K428" s="12"/>
      <c r="L428" s="12"/>
      <c r="M428" s="14"/>
      <c r="N428" s="12"/>
      <c r="O428" s="12"/>
      <c r="P428" s="12"/>
      <c r="T428" s="12"/>
      <c r="U428" s="12"/>
      <c r="V428" s="12"/>
      <c r="W428" s="12"/>
      <c r="X428" s="12"/>
      <c r="Y428" s="12"/>
      <c r="Z428" s="12"/>
      <c r="AA428" s="12"/>
      <c r="AB428" s="14"/>
      <c r="AC428" s="12"/>
      <c r="AD428" s="12"/>
      <c r="AE428" s="12"/>
    </row>
    <row r="429" spans="5:31" ht="33.75" customHeight="1">
      <c r="E429" s="12"/>
      <c r="F429" s="12"/>
      <c r="G429" s="12"/>
      <c r="H429" s="12"/>
      <c r="I429" s="12"/>
      <c r="J429" s="12"/>
      <c r="K429" s="12"/>
      <c r="L429" s="12"/>
      <c r="M429" s="14"/>
      <c r="N429" s="12"/>
      <c r="O429" s="12"/>
      <c r="P429" s="12"/>
      <c r="T429" s="12"/>
      <c r="U429" s="12"/>
      <c r="V429" s="12"/>
      <c r="W429" s="12"/>
      <c r="X429" s="12"/>
      <c r="Y429" s="12"/>
      <c r="Z429" s="12"/>
      <c r="AA429" s="12"/>
      <c r="AB429" s="14"/>
      <c r="AC429" s="12"/>
      <c r="AD429" s="12"/>
      <c r="AE429" s="12"/>
    </row>
    <row r="430" spans="5:31" ht="33.75" customHeight="1">
      <c r="E430" s="12"/>
      <c r="F430" s="12"/>
      <c r="G430" s="12"/>
      <c r="H430" s="12"/>
      <c r="I430" s="12"/>
      <c r="J430" s="12"/>
      <c r="K430" s="12"/>
      <c r="L430" s="12"/>
      <c r="M430" s="14"/>
      <c r="N430" s="12"/>
      <c r="O430" s="12"/>
      <c r="P430" s="12"/>
      <c r="T430" s="12"/>
      <c r="U430" s="12"/>
      <c r="V430" s="12"/>
      <c r="W430" s="12"/>
      <c r="X430" s="12"/>
      <c r="Y430" s="12"/>
      <c r="Z430" s="12"/>
      <c r="AA430" s="12"/>
      <c r="AB430" s="14"/>
      <c r="AC430" s="12"/>
      <c r="AD430" s="12"/>
      <c r="AE430" s="12"/>
    </row>
    <row r="431" spans="5:31" ht="33.75" customHeight="1">
      <c r="E431" s="12"/>
      <c r="F431" s="12"/>
      <c r="G431" s="12"/>
      <c r="H431" s="12"/>
      <c r="I431" s="12"/>
      <c r="J431" s="12"/>
      <c r="K431" s="12"/>
      <c r="L431" s="12"/>
      <c r="M431" s="14"/>
      <c r="N431" s="12"/>
      <c r="O431" s="12"/>
      <c r="P431" s="12"/>
      <c r="T431" s="12"/>
      <c r="U431" s="12"/>
      <c r="V431" s="12"/>
      <c r="W431" s="12"/>
      <c r="X431" s="12"/>
      <c r="Y431" s="12"/>
      <c r="Z431" s="12"/>
      <c r="AA431" s="12"/>
      <c r="AB431" s="14"/>
      <c r="AC431" s="12"/>
      <c r="AD431" s="12"/>
      <c r="AE431" s="12"/>
    </row>
    <row r="432" spans="5:31" ht="33.75" customHeight="1">
      <c r="E432" s="12"/>
      <c r="F432" s="12"/>
      <c r="G432" s="12"/>
      <c r="H432" s="12"/>
      <c r="I432" s="12"/>
      <c r="J432" s="12"/>
      <c r="K432" s="12"/>
      <c r="L432" s="12"/>
      <c r="M432" s="14"/>
      <c r="N432" s="12"/>
      <c r="O432" s="12"/>
      <c r="P432" s="12"/>
      <c r="T432" s="12"/>
      <c r="U432" s="12"/>
      <c r="V432" s="12"/>
      <c r="W432" s="12"/>
      <c r="X432" s="12"/>
      <c r="Y432" s="12"/>
      <c r="Z432" s="12"/>
      <c r="AA432" s="12"/>
      <c r="AB432" s="14"/>
      <c r="AC432" s="12"/>
      <c r="AD432" s="12"/>
      <c r="AE432" s="12"/>
    </row>
    <row r="433" spans="5:31" ht="33.75" customHeight="1">
      <c r="E433" s="12"/>
      <c r="F433" s="12"/>
      <c r="G433" s="12"/>
      <c r="H433" s="12"/>
      <c r="I433" s="12"/>
      <c r="J433" s="12"/>
      <c r="K433" s="12"/>
      <c r="L433" s="12"/>
      <c r="M433" s="14"/>
      <c r="N433" s="12"/>
      <c r="O433" s="12"/>
      <c r="P433" s="12"/>
      <c r="T433" s="12"/>
      <c r="U433" s="12"/>
      <c r="V433" s="12"/>
      <c r="W433" s="12"/>
      <c r="X433" s="12"/>
      <c r="Y433" s="12"/>
      <c r="Z433" s="12"/>
      <c r="AA433" s="12"/>
      <c r="AB433" s="14"/>
      <c r="AC433" s="12"/>
      <c r="AD433" s="12"/>
      <c r="AE433" s="12"/>
    </row>
    <row r="434" spans="5:31" ht="33.75" customHeight="1">
      <c r="E434" s="12"/>
      <c r="F434" s="12"/>
      <c r="G434" s="12"/>
      <c r="H434" s="12"/>
      <c r="I434" s="12"/>
      <c r="J434" s="12"/>
      <c r="K434" s="12"/>
      <c r="L434" s="12"/>
      <c r="M434" s="14"/>
      <c r="N434" s="12"/>
      <c r="O434" s="12"/>
      <c r="P434" s="12"/>
      <c r="T434" s="12"/>
      <c r="U434" s="12"/>
      <c r="V434" s="12"/>
      <c r="W434" s="12"/>
      <c r="X434" s="12"/>
      <c r="Y434" s="12"/>
      <c r="Z434" s="12"/>
      <c r="AA434" s="12"/>
      <c r="AB434" s="14"/>
      <c r="AC434" s="12"/>
      <c r="AD434" s="12"/>
      <c r="AE434" s="12"/>
    </row>
    <row r="435" spans="5:31" ht="33.75" customHeight="1">
      <c r="E435" s="12"/>
      <c r="F435" s="12"/>
      <c r="G435" s="12"/>
      <c r="H435" s="12"/>
      <c r="I435" s="12"/>
      <c r="J435" s="12"/>
      <c r="K435" s="12"/>
      <c r="L435" s="12"/>
      <c r="M435" s="14"/>
      <c r="N435" s="12"/>
      <c r="O435" s="12"/>
      <c r="P435" s="12"/>
      <c r="T435" s="12"/>
      <c r="U435" s="12"/>
      <c r="V435" s="12"/>
      <c r="W435" s="12"/>
      <c r="X435" s="12"/>
      <c r="Y435" s="12"/>
      <c r="Z435" s="12"/>
      <c r="AA435" s="12"/>
      <c r="AB435" s="14"/>
      <c r="AC435" s="12"/>
      <c r="AD435" s="12"/>
      <c r="AE435" s="12"/>
    </row>
    <row r="436" spans="5:31" ht="33.75" customHeight="1">
      <c r="E436" s="12"/>
      <c r="F436" s="12"/>
      <c r="G436" s="12"/>
      <c r="H436" s="12"/>
      <c r="I436" s="12"/>
      <c r="J436" s="12"/>
      <c r="K436" s="12"/>
      <c r="L436" s="12"/>
      <c r="M436" s="14"/>
      <c r="N436" s="12"/>
      <c r="O436" s="12"/>
      <c r="P436" s="12"/>
      <c r="T436" s="12"/>
      <c r="U436" s="12"/>
      <c r="V436" s="12"/>
      <c r="W436" s="12"/>
      <c r="X436" s="12"/>
      <c r="Y436" s="12"/>
      <c r="Z436" s="12"/>
      <c r="AA436" s="12"/>
      <c r="AB436" s="14"/>
      <c r="AC436" s="12"/>
      <c r="AD436" s="12"/>
      <c r="AE436" s="12"/>
    </row>
    <row r="437" spans="5:31" ht="33.75" customHeight="1">
      <c r="E437" s="12"/>
      <c r="F437" s="12"/>
      <c r="G437" s="12"/>
      <c r="H437" s="12"/>
      <c r="I437" s="12"/>
      <c r="J437" s="12"/>
      <c r="K437" s="12"/>
      <c r="L437" s="12"/>
      <c r="M437" s="14"/>
      <c r="N437" s="12"/>
      <c r="O437" s="12"/>
      <c r="P437" s="12"/>
      <c r="T437" s="12"/>
      <c r="U437" s="12"/>
      <c r="V437" s="12"/>
      <c r="W437" s="12"/>
      <c r="X437" s="12"/>
      <c r="Y437" s="12"/>
      <c r="Z437" s="12"/>
      <c r="AA437" s="12"/>
      <c r="AB437" s="14"/>
      <c r="AC437" s="12"/>
      <c r="AD437" s="12"/>
      <c r="AE437" s="12"/>
    </row>
    <row r="438" spans="5:31" ht="33.75" customHeight="1">
      <c r="E438" s="12"/>
      <c r="F438" s="12"/>
      <c r="G438" s="12"/>
      <c r="H438" s="12"/>
      <c r="I438" s="12"/>
      <c r="J438" s="12"/>
      <c r="K438" s="12"/>
      <c r="L438" s="12"/>
      <c r="M438" s="14"/>
      <c r="N438" s="12"/>
      <c r="O438" s="12"/>
      <c r="P438" s="12"/>
      <c r="T438" s="12"/>
      <c r="U438" s="12"/>
      <c r="V438" s="12"/>
      <c r="W438" s="12"/>
      <c r="X438" s="12"/>
      <c r="Y438" s="12"/>
      <c r="Z438" s="12"/>
      <c r="AA438" s="12"/>
      <c r="AB438" s="14"/>
      <c r="AC438" s="12"/>
      <c r="AD438" s="12"/>
      <c r="AE438" s="12"/>
    </row>
    <row r="439" spans="5:31" ht="33.75" customHeight="1">
      <c r="E439" s="12"/>
      <c r="F439" s="12"/>
      <c r="G439" s="12"/>
      <c r="H439" s="12"/>
      <c r="I439" s="12"/>
      <c r="J439" s="12"/>
      <c r="K439" s="12"/>
      <c r="L439" s="12"/>
      <c r="M439" s="14"/>
      <c r="N439" s="12"/>
      <c r="O439" s="12"/>
      <c r="P439" s="12"/>
      <c r="T439" s="12"/>
      <c r="U439" s="12"/>
      <c r="V439" s="12"/>
      <c r="W439" s="12"/>
      <c r="X439" s="12"/>
      <c r="Y439" s="12"/>
      <c r="Z439" s="12"/>
      <c r="AA439" s="12"/>
      <c r="AB439" s="14"/>
      <c r="AC439" s="12"/>
      <c r="AD439" s="12"/>
      <c r="AE439" s="12"/>
    </row>
    <row r="440" spans="5:31" ht="33.75" customHeight="1">
      <c r="E440" s="12"/>
      <c r="F440" s="12"/>
      <c r="G440" s="12"/>
      <c r="H440" s="12"/>
      <c r="I440" s="12"/>
      <c r="J440" s="12"/>
      <c r="K440" s="12"/>
      <c r="L440" s="12"/>
      <c r="M440" s="14"/>
      <c r="N440" s="12"/>
      <c r="O440" s="12"/>
      <c r="P440" s="12"/>
      <c r="T440" s="12"/>
      <c r="U440" s="12"/>
      <c r="V440" s="12"/>
      <c r="W440" s="12"/>
      <c r="X440" s="12"/>
      <c r="Y440" s="12"/>
      <c r="Z440" s="12"/>
      <c r="AA440" s="12"/>
      <c r="AB440" s="14"/>
      <c r="AC440" s="12"/>
      <c r="AD440" s="12"/>
      <c r="AE440" s="12"/>
    </row>
    <row r="441" spans="5:31" ht="33.75" customHeight="1">
      <c r="E441" s="12"/>
      <c r="F441" s="12"/>
      <c r="G441" s="12"/>
      <c r="H441" s="12"/>
      <c r="I441" s="12"/>
      <c r="J441" s="12"/>
      <c r="K441" s="12"/>
      <c r="L441" s="12"/>
      <c r="M441" s="14"/>
      <c r="N441" s="12"/>
      <c r="O441" s="12"/>
      <c r="P441" s="12"/>
      <c r="T441" s="12"/>
      <c r="U441" s="12"/>
      <c r="V441" s="12"/>
      <c r="W441" s="12"/>
      <c r="X441" s="12"/>
      <c r="Y441" s="12"/>
      <c r="Z441" s="12"/>
      <c r="AA441" s="12"/>
      <c r="AB441" s="14"/>
      <c r="AC441" s="12"/>
      <c r="AD441" s="12"/>
      <c r="AE441" s="12"/>
    </row>
    <row r="442" spans="5:31" ht="33.75" customHeight="1">
      <c r="E442" s="12"/>
      <c r="F442" s="12"/>
      <c r="G442" s="12"/>
      <c r="H442" s="12"/>
      <c r="I442" s="12"/>
      <c r="J442" s="12"/>
      <c r="K442" s="12"/>
      <c r="L442" s="12"/>
      <c r="M442" s="14"/>
      <c r="N442" s="12"/>
      <c r="O442" s="12"/>
      <c r="P442" s="12"/>
      <c r="T442" s="12"/>
      <c r="U442" s="12"/>
      <c r="V442" s="12"/>
      <c r="W442" s="12"/>
      <c r="X442" s="12"/>
      <c r="Y442" s="12"/>
      <c r="Z442" s="12"/>
      <c r="AA442" s="12"/>
      <c r="AB442" s="14"/>
      <c r="AC442" s="12"/>
      <c r="AD442" s="12"/>
      <c r="AE442" s="12"/>
    </row>
    <row r="443" spans="5:31" ht="33.75" customHeight="1">
      <c r="E443" s="12"/>
      <c r="F443" s="12"/>
      <c r="G443" s="12"/>
      <c r="H443" s="12"/>
      <c r="I443" s="12"/>
      <c r="J443" s="12"/>
      <c r="K443" s="12"/>
      <c r="L443" s="12"/>
      <c r="M443" s="14"/>
      <c r="N443" s="12"/>
      <c r="O443" s="12"/>
      <c r="P443" s="12"/>
      <c r="T443" s="12"/>
      <c r="U443" s="12"/>
      <c r="V443" s="12"/>
      <c r="W443" s="12"/>
      <c r="X443" s="12"/>
      <c r="Y443" s="12"/>
      <c r="Z443" s="12"/>
      <c r="AA443" s="12"/>
      <c r="AB443" s="14"/>
      <c r="AC443" s="12"/>
      <c r="AD443" s="12"/>
      <c r="AE443" s="12"/>
    </row>
    <row r="444" spans="5:31" ht="33.75" customHeight="1">
      <c r="E444" s="12"/>
      <c r="F444" s="12"/>
      <c r="G444" s="12"/>
      <c r="H444" s="12"/>
      <c r="I444" s="12"/>
      <c r="J444" s="12"/>
      <c r="K444" s="12"/>
      <c r="L444" s="12"/>
      <c r="M444" s="14"/>
      <c r="N444" s="12"/>
      <c r="O444" s="12"/>
      <c r="P444" s="12"/>
      <c r="T444" s="12"/>
      <c r="U444" s="12"/>
      <c r="V444" s="12"/>
      <c r="W444" s="12"/>
      <c r="X444" s="12"/>
      <c r="Y444" s="12"/>
      <c r="Z444" s="12"/>
      <c r="AA444" s="12"/>
      <c r="AB444" s="14"/>
      <c r="AC444" s="12"/>
      <c r="AD444" s="12"/>
      <c r="AE444" s="12"/>
    </row>
    <row r="445" spans="5:31" ht="33.75" customHeight="1">
      <c r="E445" s="12"/>
      <c r="F445" s="12"/>
      <c r="G445" s="12"/>
      <c r="H445" s="12"/>
      <c r="I445" s="12"/>
      <c r="J445" s="12"/>
      <c r="K445" s="12"/>
      <c r="L445" s="12"/>
      <c r="M445" s="14"/>
      <c r="N445" s="12"/>
      <c r="O445" s="12"/>
      <c r="P445" s="12"/>
      <c r="T445" s="12"/>
      <c r="U445" s="12"/>
      <c r="V445" s="12"/>
      <c r="W445" s="12"/>
      <c r="X445" s="12"/>
      <c r="Y445" s="12"/>
      <c r="Z445" s="12"/>
      <c r="AA445" s="12"/>
      <c r="AB445" s="14"/>
      <c r="AC445" s="12"/>
      <c r="AD445" s="12"/>
      <c r="AE445" s="12"/>
    </row>
    <row r="446" spans="5:31" ht="33.75" customHeight="1">
      <c r="E446" s="12"/>
      <c r="F446" s="12"/>
      <c r="G446" s="12"/>
      <c r="H446" s="12"/>
      <c r="I446" s="12"/>
      <c r="J446" s="12"/>
      <c r="K446" s="12"/>
      <c r="L446" s="12"/>
      <c r="M446" s="14"/>
      <c r="N446" s="12"/>
      <c r="O446" s="12"/>
      <c r="P446" s="12"/>
      <c r="T446" s="12"/>
      <c r="U446" s="12"/>
      <c r="V446" s="12"/>
      <c r="W446" s="12"/>
      <c r="X446" s="12"/>
      <c r="Y446" s="12"/>
      <c r="Z446" s="12"/>
      <c r="AA446" s="12"/>
      <c r="AB446" s="14"/>
      <c r="AC446" s="12"/>
      <c r="AD446" s="12"/>
      <c r="AE446" s="12"/>
    </row>
    <row r="447" spans="5:31" ht="33.75" customHeight="1">
      <c r="E447" s="12"/>
      <c r="F447" s="12"/>
      <c r="G447" s="12"/>
      <c r="H447" s="12"/>
      <c r="I447" s="12"/>
      <c r="J447" s="12"/>
      <c r="K447" s="12"/>
      <c r="L447" s="12"/>
      <c r="M447" s="14"/>
      <c r="N447" s="12"/>
      <c r="O447" s="12"/>
      <c r="P447" s="12"/>
      <c r="T447" s="12"/>
      <c r="U447" s="12"/>
      <c r="V447" s="12"/>
      <c r="W447" s="12"/>
      <c r="X447" s="12"/>
      <c r="Y447" s="12"/>
      <c r="Z447" s="12"/>
      <c r="AA447" s="12"/>
      <c r="AB447" s="14"/>
      <c r="AC447" s="12"/>
      <c r="AD447" s="12"/>
      <c r="AE447" s="12"/>
    </row>
    <row r="448" spans="5:31" ht="33.75" customHeight="1">
      <c r="E448" s="12"/>
      <c r="F448" s="12"/>
      <c r="G448" s="12"/>
      <c r="H448" s="12"/>
      <c r="I448" s="12"/>
      <c r="J448" s="12"/>
      <c r="K448" s="12"/>
      <c r="L448" s="12"/>
      <c r="M448" s="14"/>
      <c r="N448" s="12"/>
      <c r="O448" s="12"/>
      <c r="P448" s="12"/>
      <c r="T448" s="12"/>
      <c r="U448" s="12"/>
      <c r="V448" s="12"/>
      <c r="W448" s="12"/>
      <c r="X448" s="12"/>
      <c r="Y448" s="12"/>
      <c r="Z448" s="12"/>
      <c r="AA448" s="12"/>
      <c r="AB448" s="14"/>
      <c r="AC448" s="12"/>
      <c r="AD448" s="12"/>
      <c r="AE448" s="12"/>
    </row>
    <row r="449" spans="5:31" ht="33.75" customHeight="1">
      <c r="E449" s="12"/>
      <c r="F449" s="12"/>
      <c r="G449" s="12"/>
      <c r="H449" s="12"/>
      <c r="I449" s="12"/>
      <c r="J449" s="12"/>
      <c r="K449" s="12"/>
      <c r="L449" s="12"/>
      <c r="M449" s="14"/>
      <c r="N449" s="12"/>
      <c r="O449" s="12"/>
      <c r="P449" s="12"/>
      <c r="T449" s="12"/>
      <c r="U449" s="12"/>
      <c r="V449" s="12"/>
      <c r="W449" s="12"/>
      <c r="X449" s="12"/>
      <c r="Y449" s="12"/>
      <c r="Z449" s="12"/>
      <c r="AA449" s="12"/>
      <c r="AB449" s="14"/>
      <c r="AC449" s="12"/>
      <c r="AD449" s="12"/>
      <c r="AE449" s="12"/>
    </row>
    <row r="450" spans="5:31" ht="33.75" customHeight="1">
      <c r="E450" s="12"/>
      <c r="F450" s="12"/>
      <c r="G450" s="12"/>
      <c r="H450" s="12"/>
      <c r="I450" s="12"/>
      <c r="J450" s="12"/>
      <c r="K450" s="12"/>
      <c r="L450" s="12"/>
      <c r="M450" s="14"/>
      <c r="N450" s="12"/>
      <c r="O450" s="12"/>
      <c r="P450" s="12"/>
      <c r="T450" s="12"/>
      <c r="U450" s="12"/>
      <c r="V450" s="12"/>
      <c r="W450" s="12"/>
      <c r="X450" s="12"/>
      <c r="Y450" s="12"/>
      <c r="Z450" s="12"/>
      <c r="AA450" s="12"/>
      <c r="AB450" s="14"/>
      <c r="AC450" s="12"/>
      <c r="AD450" s="12"/>
      <c r="AE450" s="12"/>
    </row>
    <row r="451" spans="5:31" ht="33.75" customHeight="1">
      <c r="E451" s="12"/>
      <c r="F451" s="12"/>
      <c r="G451" s="12"/>
      <c r="H451" s="12"/>
      <c r="I451" s="12"/>
      <c r="J451" s="12"/>
      <c r="K451" s="12"/>
      <c r="L451" s="12"/>
      <c r="M451" s="14"/>
      <c r="N451" s="12"/>
      <c r="O451" s="12"/>
      <c r="P451" s="12"/>
      <c r="T451" s="12"/>
      <c r="U451" s="12"/>
      <c r="V451" s="12"/>
      <c r="W451" s="12"/>
      <c r="X451" s="12"/>
      <c r="Y451" s="12"/>
      <c r="Z451" s="12"/>
      <c r="AA451" s="12"/>
      <c r="AB451" s="14"/>
      <c r="AC451" s="12"/>
      <c r="AD451" s="12"/>
      <c r="AE451" s="12"/>
    </row>
    <row r="452" spans="5:31" ht="33.75" customHeight="1">
      <c r="E452" s="12"/>
      <c r="F452" s="12"/>
      <c r="G452" s="12"/>
      <c r="H452" s="12"/>
      <c r="I452" s="12"/>
      <c r="J452" s="12"/>
      <c r="K452" s="12"/>
      <c r="L452" s="12"/>
      <c r="M452" s="14"/>
      <c r="N452" s="12"/>
      <c r="O452" s="12"/>
      <c r="P452" s="12"/>
      <c r="T452" s="12"/>
      <c r="U452" s="12"/>
      <c r="V452" s="12"/>
      <c r="W452" s="12"/>
      <c r="X452" s="12"/>
      <c r="Y452" s="12"/>
      <c r="Z452" s="12"/>
      <c r="AA452" s="12"/>
      <c r="AB452" s="14"/>
      <c r="AC452" s="12"/>
      <c r="AD452" s="12"/>
      <c r="AE452" s="12"/>
    </row>
    <row r="453" spans="5:31" ht="33.75" customHeight="1">
      <c r="E453" s="12"/>
      <c r="F453" s="12"/>
      <c r="G453" s="12"/>
      <c r="H453" s="12"/>
      <c r="I453" s="12"/>
      <c r="J453" s="12"/>
      <c r="K453" s="12"/>
      <c r="L453" s="12"/>
      <c r="M453" s="14"/>
      <c r="N453" s="12"/>
      <c r="O453" s="12"/>
      <c r="P453" s="12"/>
      <c r="T453" s="12"/>
      <c r="U453" s="12"/>
      <c r="V453" s="12"/>
      <c r="W453" s="12"/>
      <c r="X453" s="12"/>
      <c r="Y453" s="12"/>
      <c r="Z453" s="12"/>
      <c r="AA453" s="12"/>
      <c r="AB453" s="14"/>
      <c r="AC453" s="12"/>
      <c r="AD453" s="12"/>
      <c r="AE453" s="12"/>
    </row>
    <row r="454" spans="5:31" ht="33.75" customHeight="1">
      <c r="E454" s="12"/>
      <c r="F454" s="12"/>
      <c r="G454" s="12"/>
      <c r="H454" s="12"/>
      <c r="I454" s="12"/>
      <c r="J454" s="12"/>
      <c r="K454" s="12"/>
      <c r="L454" s="12"/>
      <c r="M454" s="14"/>
      <c r="N454" s="12"/>
      <c r="O454" s="12"/>
      <c r="P454" s="12"/>
      <c r="T454" s="12"/>
      <c r="U454" s="12"/>
      <c r="V454" s="12"/>
      <c r="W454" s="12"/>
      <c r="X454" s="12"/>
      <c r="Y454" s="12"/>
      <c r="Z454" s="12"/>
      <c r="AA454" s="12"/>
      <c r="AB454" s="14"/>
      <c r="AC454" s="12"/>
      <c r="AD454" s="12"/>
      <c r="AE454" s="12"/>
    </row>
    <row r="455" spans="5:31" ht="33.75" customHeight="1">
      <c r="E455" s="12"/>
      <c r="F455" s="12"/>
      <c r="G455" s="12"/>
      <c r="H455" s="12"/>
      <c r="I455" s="12"/>
      <c r="J455" s="12"/>
      <c r="K455" s="12"/>
      <c r="L455" s="12"/>
      <c r="M455" s="14"/>
      <c r="N455" s="12"/>
      <c r="O455" s="12"/>
      <c r="P455" s="12"/>
      <c r="T455" s="12"/>
      <c r="U455" s="12"/>
      <c r="V455" s="12"/>
      <c r="W455" s="12"/>
      <c r="X455" s="12"/>
      <c r="Y455" s="12"/>
      <c r="Z455" s="12"/>
      <c r="AA455" s="12"/>
      <c r="AB455" s="14"/>
      <c r="AC455" s="12"/>
      <c r="AD455" s="12"/>
      <c r="AE455" s="12"/>
    </row>
    <row r="456" spans="5:31" ht="33.75" customHeight="1">
      <c r="E456" s="12"/>
      <c r="F456" s="12"/>
      <c r="G456" s="12"/>
      <c r="H456" s="12"/>
      <c r="I456" s="12"/>
      <c r="J456" s="12"/>
      <c r="K456" s="12"/>
      <c r="L456" s="12"/>
      <c r="M456" s="14"/>
      <c r="N456" s="12"/>
      <c r="O456" s="12"/>
      <c r="P456" s="12"/>
      <c r="T456" s="12"/>
      <c r="U456" s="12"/>
      <c r="V456" s="12"/>
      <c r="W456" s="12"/>
      <c r="X456" s="12"/>
      <c r="Y456" s="12"/>
      <c r="Z456" s="12"/>
      <c r="AA456" s="12"/>
      <c r="AB456" s="14"/>
      <c r="AC456" s="12"/>
      <c r="AD456" s="12"/>
      <c r="AE456" s="12"/>
    </row>
    <row r="457" spans="5:31" ht="33.75" customHeight="1">
      <c r="E457" s="12"/>
      <c r="F457" s="12"/>
      <c r="G457" s="12"/>
      <c r="H457" s="12"/>
      <c r="I457" s="12"/>
      <c r="J457" s="12"/>
      <c r="K457" s="12"/>
      <c r="L457" s="12"/>
      <c r="M457" s="14"/>
      <c r="N457" s="12"/>
      <c r="O457" s="12"/>
      <c r="P457" s="12"/>
      <c r="T457" s="12"/>
      <c r="U457" s="12"/>
      <c r="V457" s="12"/>
      <c r="W457" s="12"/>
      <c r="X457" s="12"/>
      <c r="Y457" s="12"/>
      <c r="Z457" s="12"/>
      <c r="AA457" s="12"/>
      <c r="AB457" s="14"/>
      <c r="AC457" s="12"/>
      <c r="AD457" s="12"/>
      <c r="AE457" s="12"/>
    </row>
    <row r="458" spans="5:31" ht="33.75" customHeight="1">
      <c r="E458" s="12"/>
      <c r="F458" s="12"/>
      <c r="G458" s="12"/>
      <c r="H458" s="12"/>
      <c r="I458" s="12"/>
      <c r="J458" s="12"/>
      <c r="K458" s="12"/>
      <c r="L458" s="12"/>
      <c r="M458" s="14"/>
      <c r="N458" s="12"/>
      <c r="O458" s="12"/>
      <c r="P458" s="12"/>
      <c r="T458" s="12"/>
      <c r="U458" s="12"/>
      <c r="V458" s="12"/>
      <c r="W458" s="12"/>
      <c r="X458" s="12"/>
      <c r="Y458" s="12"/>
      <c r="Z458" s="12"/>
      <c r="AA458" s="12"/>
      <c r="AB458" s="14"/>
      <c r="AC458" s="12"/>
      <c r="AD458" s="12"/>
      <c r="AE458" s="12"/>
    </row>
    <row r="459" spans="5:31" ht="33.75" customHeight="1">
      <c r="E459" s="12"/>
      <c r="F459" s="12"/>
      <c r="G459" s="12"/>
      <c r="H459" s="12"/>
      <c r="I459" s="12"/>
      <c r="J459" s="12"/>
      <c r="K459" s="12"/>
      <c r="L459" s="12"/>
      <c r="M459" s="14"/>
      <c r="N459" s="12"/>
      <c r="O459" s="12"/>
      <c r="P459" s="12"/>
      <c r="T459" s="12"/>
      <c r="U459" s="12"/>
      <c r="V459" s="12"/>
      <c r="W459" s="12"/>
      <c r="X459" s="12"/>
      <c r="Y459" s="12"/>
      <c r="Z459" s="12"/>
      <c r="AA459" s="12"/>
      <c r="AB459" s="14"/>
      <c r="AC459" s="12"/>
      <c r="AD459" s="12"/>
      <c r="AE459" s="12"/>
    </row>
    <row r="460" spans="5:31" ht="33.75" customHeight="1">
      <c r="E460" s="12"/>
      <c r="F460" s="12"/>
      <c r="G460" s="12"/>
      <c r="H460" s="12"/>
      <c r="I460" s="12"/>
      <c r="J460" s="12"/>
      <c r="K460" s="12"/>
      <c r="L460" s="12"/>
      <c r="M460" s="14"/>
      <c r="N460" s="12"/>
      <c r="O460" s="12"/>
      <c r="P460" s="12"/>
      <c r="T460" s="12"/>
      <c r="U460" s="12"/>
      <c r="V460" s="12"/>
      <c r="W460" s="12"/>
      <c r="X460" s="12"/>
      <c r="Y460" s="12"/>
      <c r="Z460" s="12"/>
      <c r="AA460" s="12"/>
      <c r="AB460" s="14"/>
      <c r="AC460" s="12"/>
      <c r="AD460" s="12"/>
      <c r="AE460" s="12"/>
    </row>
    <row r="461" spans="5:31" ht="33.75" customHeight="1">
      <c r="E461" s="12"/>
      <c r="F461" s="12"/>
      <c r="G461" s="12"/>
      <c r="H461" s="12"/>
      <c r="I461" s="12"/>
      <c r="J461" s="12"/>
      <c r="K461" s="12"/>
      <c r="L461" s="12"/>
      <c r="M461" s="14"/>
      <c r="N461" s="12"/>
      <c r="O461" s="12"/>
      <c r="P461" s="12"/>
      <c r="T461" s="12"/>
      <c r="U461" s="12"/>
      <c r="V461" s="12"/>
      <c r="W461" s="12"/>
      <c r="X461" s="12"/>
      <c r="Y461" s="12"/>
      <c r="Z461" s="12"/>
      <c r="AA461" s="12"/>
      <c r="AB461" s="14"/>
      <c r="AC461" s="12"/>
      <c r="AD461" s="12"/>
      <c r="AE461" s="12"/>
    </row>
    <row r="462" spans="5:31" ht="33.75" customHeight="1">
      <c r="E462" s="12"/>
      <c r="F462" s="12"/>
      <c r="G462" s="12"/>
      <c r="H462" s="12"/>
      <c r="I462" s="12"/>
      <c r="J462" s="12"/>
      <c r="K462" s="12"/>
      <c r="L462" s="12"/>
      <c r="M462" s="14"/>
      <c r="N462" s="12"/>
      <c r="O462" s="12"/>
      <c r="P462" s="12"/>
      <c r="T462" s="12"/>
      <c r="U462" s="12"/>
      <c r="V462" s="12"/>
      <c r="W462" s="12"/>
      <c r="X462" s="12"/>
      <c r="Y462" s="12"/>
      <c r="Z462" s="12"/>
      <c r="AA462" s="12"/>
      <c r="AB462" s="14"/>
      <c r="AC462" s="12"/>
      <c r="AD462" s="12"/>
      <c r="AE462" s="12"/>
    </row>
    <row r="463" spans="5:31" ht="33.75" customHeight="1">
      <c r="E463" s="12"/>
      <c r="F463" s="12"/>
      <c r="G463" s="12"/>
      <c r="H463" s="12"/>
      <c r="I463" s="12"/>
      <c r="J463" s="12"/>
      <c r="K463" s="12"/>
      <c r="L463" s="12"/>
      <c r="M463" s="14"/>
      <c r="N463" s="12"/>
      <c r="O463" s="12"/>
      <c r="P463" s="12"/>
      <c r="T463" s="12"/>
      <c r="U463" s="12"/>
      <c r="V463" s="12"/>
      <c r="W463" s="12"/>
      <c r="X463" s="12"/>
      <c r="Y463" s="12"/>
      <c r="Z463" s="12"/>
      <c r="AA463" s="12"/>
      <c r="AB463" s="14"/>
      <c r="AC463" s="12"/>
      <c r="AD463" s="12"/>
      <c r="AE463" s="12"/>
    </row>
    <row r="464" spans="5:31" ht="33.75" customHeight="1">
      <c r="E464" s="12"/>
      <c r="F464" s="12"/>
      <c r="G464" s="12"/>
      <c r="H464" s="12"/>
      <c r="I464" s="12"/>
      <c r="J464" s="12"/>
      <c r="K464" s="12"/>
      <c r="L464" s="12"/>
      <c r="M464" s="14"/>
      <c r="N464" s="12"/>
      <c r="O464" s="12"/>
      <c r="P464" s="12"/>
      <c r="T464" s="12"/>
      <c r="U464" s="12"/>
      <c r="V464" s="12"/>
      <c r="W464" s="12"/>
      <c r="X464" s="12"/>
      <c r="Y464" s="12"/>
      <c r="Z464" s="12"/>
      <c r="AA464" s="12"/>
      <c r="AB464" s="14"/>
      <c r="AC464" s="12"/>
      <c r="AD464" s="12"/>
      <c r="AE464" s="12"/>
    </row>
    <row r="465" spans="5:31" ht="33.75" customHeight="1">
      <c r="E465" s="12"/>
      <c r="F465" s="12"/>
      <c r="G465" s="12"/>
      <c r="H465" s="12"/>
      <c r="I465" s="12"/>
      <c r="J465" s="12"/>
      <c r="K465" s="12"/>
      <c r="L465" s="12"/>
      <c r="M465" s="14"/>
      <c r="N465" s="12"/>
      <c r="O465" s="12"/>
      <c r="P465" s="12"/>
      <c r="T465" s="12"/>
      <c r="U465" s="12"/>
      <c r="V465" s="12"/>
      <c r="W465" s="12"/>
      <c r="X465" s="12"/>
      <c r="Y465" s="12"/>
      <c r="Z465" s="12"/>
      <c r="AA465" s="12"/>
      <c r="AB465" s="14"/>
      <c r="AC465" s="12"/>
      <c r="AD465" s="12"/>
      <c r="AE465" s="12"/>
    </row>
    <row r="466" spans="5:31" ht="33.75" customHeight="1">
      <c r="E466" s="12"/>
      <c r="F466" s="12"/>
      <c r="G466" s="12"/>
      <c r="H466" s="12"/>
      <c r="I466" s="12"/>
      <c r="J466" s="12"/>
      <c r="K466" s="12"/>
      <c r="L466" s="12"/>
      <c r="M466" s="14"/>
      <c r="N466" s="12"/>
      <c r="O466" s="12"/>
      <c r="P466" s="12"/>
      <c r="T466" s="12"/>
      <c r="U466" s="12"/>
      <c r="V466" s="12"/>
      <c r="W466" s="12"/>
      <c r="X466" s="12"/>
      <c r="Y466" s="12"/>
      <c r="Z466" s="12"/>
      <c r="AA466" s="12"/>
      <c r="AB466" s="14"/>
      <c r="AC466" s="12"/>
      <c r="AD466" s="12"/>
      <c r="AE466" s="12"/>
    </row>
    <row r="467" spans="5:31" ht="33.75" customHeight="1">
      <c r="E467" s="12"/>
      <c r="F467" s="12"/>
      <c r="G467" s="12"/>
      <c r="H467" s="12"/>
      <c r="I467" s="12"/>
      <c r="J467" s="12"/>
      <c r="K467" s="12"/>
      <c r="L467" s="12"/>
      <c r="M467" s="14"/>
      <c r="N467" s="12"/>
      <c r="O467" s="12"/>
      <c r="P467" s="12"/>
      <c r="T467" s="12"/>
      <c r="U467" s="12"/>
      <c r="V467" s="12"/>
      <c r="W467" s="12"/>
      <c r="X467" s="12"/>
      <c r="Y467" s="12"/>
      <c r="Z467" s="12"/>
      <c r="AA467" s="12"/>
      <c r="AB467" s="14"/>
      <c r="AC467" s="12"/>
      <c r="AD467" s="12"/>
      <c r="AE467" s="12"/>
    </row>
    <row r="468" spans="5:31" ht="33.75" customHeight="1">
      <c r="E468" s="12"/>
      <c r="F468" s="12"/>
      <c r="G468" s="12"/>
      <c r="H468" s="12"/>
      <c r="I468" s="12"/>
      <c r="J468" s="12"/>
      <c r="K468" s="12"/>
      <c r="L468" s="12"/>
      <c r="M468" s="14"/>
      <c r="N468" s="12"/>
      <c r="O468" s="12"/>
      <c r="P468" s="12"/>
      <c r="T468" s="12"/>
      <c r="U468" s="12"/>
      <c r="V468" s="12"/>
      <c r="W468" s="12"/>
      <c r="X468" s="12"/>
      <c r="Y468" s="12"/>
      <c r="Z468" s="12"/>
      <c r="AA468" s="12"/>
      <c r="AB468" s="14"/>
      <c r="AC468" s="12"/>
      <c r="AD468" s="12"/>
      <c r="AE468" s="12"/>
    </row>
    <row r="469" spans="5:31" ht="33.75" customHeight="1">
      <c r="E469" s="12"/>
      <c r="F469" s="12"/>
      <c r="G469" s="12"/>
      <c r="H469" s="12"/>
      <c r="I469" s="12"/>
      <c r="J469" s="12"/>
      <c r="K469" s="12"/>
      <c r="L469" s="12"/>
      <c r="M469" s="14"/>
      <c r="N469" s="12"/>
      <c r="O469" s="12"/>
      <c r="P469" s="12"/>
      <c r="T469" s="12"/>
      <c r="U469" s="12"/>
      <c r="V469" s="12"/>
      <c r="W469" s="12"/>
      <c r="X469" s="12"/>
      <c r="Y469" s="12"/>
      <c r="Z469" s="12"/>
      <c r="AA469" s="12"/>
      <c r="AB469" s="14"/>
      <c r="AC469" s="12"/>
      <c r="AD469" s="12"/>
      <c r="AE469" s="12"/>
    </row>
    <row r="470" spans="5:31" ht="33.75" customHeight="1">
      <c r="E470" s="12"/>
      <c r="F470" s="12"/>
      <c r="G470" s="12"/>
      <c r="H470" s="12"/>
      <c r="I470" s="12"/>
      <c r="J470" s="12"/>
      <c r="K470" s="12"/>
      <c r="L470" s="12"/>
      <c r="M470" s="14"/>
      <c r="N470" s="12"/>
      <c r="O470" s="12"/>
      <c r="P470" s="12"/>
      <c r="T470" s="12"/>
      <c r="U470" s="12"/>
      <c r="V470" s="12"/>
      <c r="W470" s="12"/>
      <c r="X470" s="12"/>
      <c r="Y470" s="12"/>
      <c r="Z470" s="12"/>
      <c r="AA470" s="12"/>
      <c r="AB470" s="14"/>
      <c r="AC470" s="12"/>
      <c r="AD470" s="12"/>
      <c r="AE470" s="12"/>
    </row>
    <row r="471" spans="5:31" ht="33.75" customHeight="1">
      <c r="E471" s="12"/>
      <c r="F471" s="12"/>
      <c r="G471" s="12"/>
      <c r="H471" s="12"/>
      <c r="I471" s="12"/>
      <c r="J471" s="12"/>
      <c r="K471" s="12"/>
      <c r="L471" s="12"/>
      <c r="M471" s="14"/>
      <c r="N471" s="12"/>
      <c r="O471" s="12"/>
      <c r="P471" s="12"/>
      <c r="T471" s="12"/>
      <c r="U471" s="12"/>
      <c r="V471" s="12"/>
      <c r="W471" s="12"/>
      <c r="X471" s="12"/>
      <c r="Y471" s="12"/>
      <c r="Z471" s="12"/>
      <c r="AA471" s="12"/>
      <c r="AB471" s="14"/>
      <c r="AC471" s="12"/>
      <c r="AD471" s="12"/>
      <c r="AE471" s="12"/>
    </row>
    <row r="472" spans="5:31" ht="33.75" customHeight="1">
      <c r="E472" s="12"/>
      <c r="F472" s="12"/>
      <c r="G472" s="12"/>
      <c r="H472" s="12"/>
      <c r="I472" s="12"/>
      <c r="J472" s="12"/>
      <c r="K472" s="12"/>
      <c r="L472" s="12"/>
      <c r="M472" s="14"/>
      <c r="N472" s="12"/>
      <c r="O472" s="12"/>
      <c r="P472" s="12"/>
      <c r="T472" s="12"/>
      <c r="U472" s="12"/>
      <c r="V472" s="12"/>
      <c r="W472" s="12"/>
      <c r="X472" s="12"/>
      <c r="Y472" s="12"/>
      <c r="Z472" s="12"/>
      <c r="AA472" s="12"/>
      <c r="AB472" s="14"/>
      <c r="AC472" s="12"/>
      <c r="AD472" s="12"/>
      <c r="AE472" s="12"/>
    </row>
    <row r="473" spans="5:31" ht="33.75" customHeight="1">
      <c r="E473" s="12"/>
      <c r="F473" s="12"/>
      <c r="G473" s="12"/>
      <c r="H473" s="12"/>
      <c r="I473" s="12"/>
      <c r="J473" s="12"/>
      <c r="K473" s="12"/>
      <c r="L473" s="12"/>
      <c r="M473" s="14"/>
      <c r="N473" s="12"/>
      <c r="O473" s="12"/>
      <c r="P473" s="12"/>
      <c r="T473" s="12"/>
      <c r="U473" s="12"/>
      <c r="V473" s="12"/>
      <c r="W473" s="12"/>
      <c r="X473" s="12"/>
      <c r="Y473" s="12"/>
      <c r="Z473" s="12"/>
      <c r="AA473" s="12"/>
      <c r="AB473" s="14"/>
      <c r="AC473" s="12"/>
      <c r="AD473" s="12"/>
      <c r="AE473" s="12"/>
    </row>
    <row r="474" spans="5:31" ht="33.75" customHeight="1">
      <c r="E474" s="12"/>
      <c r="F474" s="12"/>
      <c r="G474" s="12"/>
      <c r="H474" s="12"/>
      <c r="I474" s="12"/>
      <c r="J474" s="12"/>
      <c r="K474" s="12"/>
      <c r="L474" s="12"/>
      <c r="M474" s="14"/>
      <c r="N474" s="12"/>
      <c r="O474" s="12"/>
      <c r="P474" s="12"/>
      <c r="T474" s="12"/>
      <c r="U474" s="12"/>
      <c r="V474" s="12"/>
      <c r="W474" s="12"/>
      <c r="X474" s="12"/>
      <c r="Y474" s="12"/>
      <c r="Z474" s="12"/>
      <c r="AA474" s="12"/>
      <c r="AB474" s="14"/>
      <c r="AC474" s="12"/>
      <c r="AD474" s="12"/>
      <c r="AE474" s="12"/>
    </row>
    <row r="475" spans="5:31" ht="33.75" customHeight="1">
      <c r="E475" s="12"/>
      <c r="F475" s="12"/>
      <c r="G475" s="12"/>
      <c r="H475" s="12"/>
      <c r="I475" s="12"/>
      <c r="J475" s="12"/>
      <c r="K475" s="12"/>
      <c r="L475" s="12"/>
      <c r="M475" s="14"/>
      <c r="N475" s="12"/>
      <c r="O475" s="12"/>
      <c r="P475" s="12"/>
      <c r="T475" s="12"/>
      <c r="U475" s="12"/>
      <c r="V475" s="12"/>
      <c r="W475" s="12"/>
      <c r="X475" s="12"/>
      <c r="Y475" s="12"/>
      <c r="Z475" s="12"/>
      <c r="AA475" s="12"/>
      <c r="AB475" s="14"/>
      <c r="AC475" s="12"/>
      <c r="AD475" s="12"/>
      <c r="AE475" s="12"/>
    </row>
    <row r="476" spans="5:31" ht="33.75" customHeight="1">
      <c r="E476" s="12"/>
      <c r="F476" s="12"/>
      <c r="G476" s="12"/>
      <c r="H476" s="12"/>
      <c r="I476" s="12"/>
      <c r="J476" s="12"/>
      <c r="K476" s="12"/>
      <c r="L476" s="12"/>
      <c r="M476" s="14"/>
      <c r="N476" s="12"/>
      <c r="O476" s="12"/>
      <c r="P476" s="12"/>
      <c r="T476" s="12"/>
      <c r="U476" s="12"/>
      <c r="V476" s="12"/>
      <c r="W476" s="12"/>
      <c r="X476" s="12"/>
      <c r="Y476" s="12"/>
      <c r="Z476" s="12"/>
      <c r="AA476" s="12"/>
      <c r="AB476" s="14"/>
      <c r="AC476" s="12"/>
      <c r="AD476" s="12"/>
      <c r="AE476" s="12"/>
    </row>
    <row r="477" spans="5:31" ht="33.75" customHeight="1">
      <c r="E477" s="12"/>
      <c r="F477" s="12"/>
      <c r="G477" s="12"/>
      <c r="H477" s="12"/>
      <c r="I477" s="12"/>
      <c r="J477" s="12"/>
      <c r="K477" s="12"/>
      <c r="L477" s="12"/>
      <c r="M477" s="14"/>
      <c r="N477" s="12"/>
      <c r="O477" s="12"/>
      <c r="P477" s="12"/>
      <c r="T477" s="12"/>
      <c r="U477" s="12"/>
      <c r="V477" s="12"/>
      <c r="W477" s="12"/>
      <c r="X477" s="12"/>
      <c r="Y477" s="12"/>
      <c r="Z477" s="12"/>
      <c r="AA477" s="12"/>
      <c r="AB477" s="14"/>
      <c r="AC477" s="12"/>
      <c r="AD477" s="12"/>
      <c r="AE477" s="12"/>
    </row>
    <row r="478" spans="5:31" ht="33.75" customHeight="1">
      <c r="E478" s="12"/>
      <c r="F478" s="12"/>
      <c r="G478" s="12"/>
      <c r="H478" s="12"/>
      <c r="I478" s="12"/>
      <c r="J478" s="12"/>
      <c r="K478" s="12"/>
      <c r="L478" s="12"/>
      <c r="M478" s="14"/>
      <c r="N478" s="12"/>
      <c r="O478" s="12"/>
      <c r="P478" s="12"/>
      <c r="T478" s="12"/>
      <c r="U478" s="12"/>
      <c r="V478" s="12"/>
      <c r="W478" s="12"/>
      <c r="X478" s="12"/>
      <c r="Y478" s="12"/>
      <c r="Z478" s="12"/>
      <c r="AA478" s="12"/>
      <c r="AB478" s="14"/>
      <c r="AC478" s="12"/>
      <c r="AD478" s="12"/>
      <c r="AE478" s="12"/>
    </row>
    <row r="479" spans="5:31" ht="33.75" customHeight="1">
      <c r="E479" s="12"/>
      <c r="F479" s="12"/>
      <c r="G479" s="12"/>
      <c r="H479" s="12"/>
      <c r="I479" s="12"/>
      <c r="J479" s="12"/>
      <c r="K479" s="12"/>
      <c r="L479" s="12"/>
      <c r="M479" s="14"/>
      <c r="N479" s="12"/>
      <c r="O479" s="12"/>
      <c r="P479" s="12"/>
      <c r="T479" s="12"/>
      <c r="U479" s="12"/>
      <c r="V479" s="12"/>
      <c r="W479" s="12"/>
      <c r="X479" s="12"/>
      <c r="Y479" s="12"/>
      <c r="Z479" s="12"/>
      <c r="AA479" s="12"/>
      <c r="AB479" s="14"/>
      <c r="AC479" s="12"/>
      <c r="AD479" s="12"/>
      <c r="AE479" s="12"/>
    </row>
    <row r="480" spans="5:31" ht="33.75" customHeight="1">
      <c r="E480" s="12"/>
      <c r="F480" s="12"/>
      <c r="G480" s="12"/>
      <c r="H480" s="12"/>
      <c r="I480" s="12"/>
      <c r="J480" s="12"/>
      <c r="K480" s="12"/>
      <c r="L480" s="12"/>
      <c r="M480" s="14"/>
      <c r="N480" s="12"/>
      <c r="O480" s="12"/>
      <c r="P480" s="12"/>
      <c r="T480" s="12"/>
      <c r="U480" s="12"/>
      <c r="V480" s="12"/>
      <c r="W480" s="12"/>
      <c r="X480" s="12"/>
      <c r="Y480" s="12"/>
      <c r="Z480" s="12"/>
      <c r="AA480" s="12"/>
      <c r="AB480" s="14"/>
      <c r="AC480" s="12"/>
      <c r="AD480" s="12"/>
      <c r="AE480" s="12"/>
    </row>
    <row r="481" spans="5:31" ht="33.75" customHeight="1">
      <c r="E481" s="12"/>
      <c r="F481" s="12"/>
      <c r="G481" s="12"/>
      <c r="H481" s="12"/>
      <c r="I481" s="12"/>
      <c r="J481" s="12"/>
      <c r="K481" s="12"/>
      <c r="L481" s="12"/>
      <c r="M481" s="14"/>
      <c r="N481" s="12"/>
      <c r="O481" s="12"/>
      <c r="P481" s="12"/>
      <c r="T481" s="12"/>
      <c r="U481" s="12"/>
      <c r="V481" s="12"/>
      <c r="W481" s="12"/>
      <c r="X481" s="12"/>
      <c r="Y481" s="12"/>
      <c r="Z481" s="12"/>
      <c r="AA481" s="12"/>
      <c r="AB481" s="14"/>
      <c r="AC481" s="12"/>
      <c r="AD481" s="12"/>
      <c r="AE481" s="12"/>
    </row>
    <row r="482" spans="5:31" ht="33.75" customHeight="1">
      <c r="E482" s="12"/>
      <c r="F482" s="12"/>
      <c r="G482" s="12"/>
      <c r="H482" s="12"/>
      <c r="I482" s="12"/>
      <c r="J482" s="12"/>
      <c r="K482" s="12"/>
      <c r="L482" s="12"/>
      <c r="M482" s="14"/>
      <c r="N482" s="12"/>
      <c r="O482" s="12"/>
      <c r="P482" s="12"/>
      <c r="T482" s="12"/>
      <c r="U482" s="12"/>
      <c r="V482" s="12"/>
      <c r="W482" s="12"/>
      <c r="X482" s="12"/>
      <c r="Y482" s="12"/>
      <c r="Z482" s="12"/>
      <c r="AA482" s="12"/>
      <c r="AB482" s="14"/>
      <c r="AC482" s="12"/>
      <c r="AD482" s="12"/>
      <c r="AE482" s="12"/>
    </row>
    <row r="483" spans="5:31" ht="33.75" customHeight="1">
      <c r="E483" s="12"/>
      <c r="F483" s="12"/>
      <c r="G483" s="12"/>
      <c r="H483" s="12"/>
      <c r="I483" s="12"/>
      <c r="J483" s="12"/>
      <c r="K483" s="12"/>
      <c r="L483" s="12"/>
      <c r="M483" s="14"/>
      <c r="N483" s="12"/>
      <c r="O483" s="12"/>
      <c r="P483" s="12"/>
      <c r="T483" s="12"/>
      <c r="U483" s="12"/>
      <c r="V483" s="12"/>
      <c r="W483" s="12"/>
      <c r="X483" s="12"/>
      <c r="Y483" s="12"/>
      <c r="Z483" s="12"/>
      <c r="AA483" s="12"/>
      <c r="AB483" s="14"/>
      <c r="AC483" s="12"/>
      <c r="AD483" s="12"/>
      <c r="AE483" s="12"/>
    </row>
    <row r="484" spans="5:31" ht="33.75" customHeight="1">
      <c r="E484" s="12"/>
      <c r="F484" s="12"/>
      <c r="G484" s="12"/>
      <c r="H484" s="12"/>
      <c r="I484" s="12"/>
      <c r="J484" s="12"/>
      <c r="K484" s="12"/>
      <c r="L484" s="12"/>
      <c r="M484" s="14"/>
      <c r="N484" s="12"/>
      <c r="O484" s="12"/>
      <c r="P484" s="12"/>
      <c r="T484" s="12"/>
      <c r="U484" s="12"/>
      <c r="V484" s="12"/>
      <c r="W484" s="12"/>
      <c r="X484" s="12"/>
      <c r="Y484" s="12"/>
      <c r="Z484" s="12"/>
      <c r="AA484" s="12"/>
      <c r="AB484" s="14"/>
      <c r="AC484" s="12"/>
      <c r="AD484" s="12"/>
      <c r="AE484" s="12"/>
    </row>
    <row r="485" spans="5:31" ht="33.75" customHeight="1">
      <c r="E485" s="12"/>
      <c r="F485" s="12"/>
      <c r="G485" s="12"/>
      <c r="H485" s="12"/>
      <c r="I485" s="12"/>
      <c r="J485" s="12"/>
      <c r="K485" s="12"/>
      <c r="L485" s="12"/>
      <c r="M485" s="14"/>
      <c r="N485" s="12"/>
      <c r="O485" s="12"/>
      <c r="P485" s="12"/>
      <c r="T485" s="12"/>
      <c r="U485" s="12"/>
      <c r="V485" s="12"/>
      <c r="W485" s="12"/>
      <c r="X485" s="12"/>
      <c r="Y485" s="12"/>
      <c r="Z485" s="12"/>
      <c r="AA485" s="12"/>
      <c r="AB485" s="14"/>
      <c r="AC485" s="12"/>
      <c r="AD485" s="12"/>
      <c r="AE485" s="12"/>
    </row>
    <row r="486" spans="5:31" ht="33.75" customHeight="1">
      <c r="E486" s="12"/>
      <c r="F486" s="12"/>
      <c r="G486" s="12"/>
      <c r="H486" s="12"/>
      <c r="I486" s="12"/>
      <c r="J486" s="12"/>
      <c r="K486" s="12"/>
      <c r="L486" s="12"/>
      <c r="M486" s="14"/>
      <c r="N486" s="12"/>
      <c r="O486" s="12"/>
      <c r="P486" s="12"/>
      <c r="T486" s="12"/>
      <c r="U486" s="12"/>
      <c r="V486" s="12"/>
      <c r="W486" s="12"/>
      <c r="X486" s="12"/>
      <c r="Y486" s="12"/>
      <c r="Z486" s="12"/>
      <c r="AA486" s="12"/>
      <c r="AB486" s="14"/>
      <c r="AC486" s="12"/>
      <c r="AD486" s="12"/>
      <c r="AE486" s="12"/>
    </row>
    <row r="487" spans="5:31" ht="33.75" customHeight="1">
      <c r="E487" s="12"/>
      <c r="F487" s="12"/>
      <c r="G487" s="12"/>
      <c r="H487" s="12"/>
      <c r="I487" s="12"/>
      <c r="J487" s="12"/>
      <c r="K487" s="12"/>
      <c r="L487" s="12"/>
      <c r="M487" s="14"/>
      <c r="N487" s="12"/>
      <c r="O487" s="12"/>
      <c r="P487" s="12"/>
      <c r="T487" s="12"/>
      <c r="U487" s="12"/>
      <c r="V487" s="12"/>
      <c r="W487" s="12"/>
      <c r="X487" s="12"/>
      <c r="Y487" s="12"/>
      <c r="Z487" s="12"/>
      <c r="AA487" s="12"/>
      <c r="AB487" s="14"/>
      <c r="AC487" s="12"/>
      <c r="AD487" s="12"/>
      <c r="AE487" s="12"/>
    </row>
    <row r="488" spans="5:31" ht="33.75" customHeight="1">
      <c r="E488" s="12"/>
      <c r="F488" s="12"/>
      <c r="G488" s="12"/>
      <c r="H488" s="12"/>
      <c r="I488" s="12"/>
      <c r="J488" s="12"/>
      <c r="K488" s="12"/>
      <c r="L488" s="12"/>
      <c r="M488" s="14"/>
      <c r="N488" s="12"/>
      <c r="O488" s="12"/>
      <c r="P488" s="12"/>
      <c r="T488" s="12"/>
      <c r="U488" s="12"/>
      <c r="V488" s="12"/>
      <c r="W488" s="12"/>
      <c r="X488" s="12"/>
      <c r="Y488" s="12"/>
      <c r="Z488" s="12"/>
      <c r="AA488" s="12"/>
      <c r="AB488" s="14"/>
      <c r="AC488" s="12"/>
      <c r="AD488" s="12"/>
      <c r="AE488" s="12"/>
    </row>
    <row r="489" spans="5:31" ht="33.75" customHeight="1">
      <c r="E489" s="12"/>
      <c r="F489" s="12"/>
      <c r="G489" s="12"/>
      <c r="H489" s="12"/>
      <c r="I489" s="12"/>
      <c r="J489" s="12"/>
      <c r="K489" s="12"/>
      <c r="L489" s="12"/>
      <c r="M489" s="14"/>
      <c r="N489" s="12"/>
      <c r="O489" s="12"/>
      <c r="P489" s="12"/>
      <c r="T489" s="12"/>
      <c r="U489" s="12"/>
      <c r="V489" s="12"/>
      <c r="W489" s="12"/>
      <c r="X489" s="12"/>
      <c r="Y489" s="12"/>
      <c r="Z489" s="12"/>
      <c r="AA489" s="12"/>
      <c r="AB489" s="14"/>
      <c r="AC489" s="12"/>
      <c r="AD489" s="12"/>
      <c r="AE489" s="12"/>
    </row>
    <row r="490" spans="5:31" ht="33.75" customHeight="1">
      <c r="E490" s="12"/>
      <c r="F490" s="12"/>
      <c r="G490" s="12"/>
      <c r="H490" s="12"/>
      <c r="I490" s="12"/>
      <c r="J490" s="12"/>
      <c r="K490" s="12"/>
      <c r="L490" s="12"/>
      <c r="M490" s="14"/>
      <c r="N490" s="12"/>
      <c r="O490" s="12"/>
      <c r="P490" s="12"/>
      <c r="T490" s="12"/>
      <c r="U490" s="12"/>
      <c r="V490" s="12"/>
      <c r="W490" s="12"/>
      <c r="X490" s="12"/>
      <c r="Y490" s="12"/>
      <c r="Z490" s="12"/>
      <c r="AA490" s="12"/>
      <c r="AB490" s="14"/>
      <c r="AC490" s="12"/>
      <c r="AD490" s="12"/>
      <c r="AE490" s="12"/>
    </row>
    <row r="491" spans="5:31" ht="33.75" customHeight="1">
      <c r="E491" s="12"/>
      <c r="F491" s="12"/>
      <c r="G491" s="12"/>
      <c r="H491" s="12"/>
      <c r="I491" s="12"/>
      <c r="J491" s="12"/>
      <c r="K491" s="12"/>
      <c r="L491" s="12"/>
      <c r="M491" s="14"/>
      <c r="N491" s="12"/>
      <c r="O491" s="12"/>
      <c r="P491" s="12"/>
      <c r="T491" s="12"/>
      <c r="U491" s="12"/>
      <c r="V491" s="12"/>
      <c r="W491" s="12"/>
      <c r="X491" s="12"/>
      <c r="Y491" s="12"/>
      <c r="Z491" s="12"/>
      <c r="AA491" s="12"/>
      <c r="AB491" s="14"/>
      <c r="AC491" s="12"/>
      <c r="AD491" s="12"/>
      <c r="AE491" s="12"/>
    </row>
    <row r="492" spans="5:31" ht="33.75" customHeight="1">
      <c r="E492" s="12"/>
      <c r="F492" s="12"/>
      <c r="G492" s="12"/>
      <c r="H492" s="12"/>
      <c r="I492" s="12"/>
      <c r="J492" s="12"/>
      <c r="K492" s="12"/>
      <c r="L492" s="12"/>
      <c r="M492" s="14"/>
      <c r="N492" s="12"/>
      <c r="O492" s="12"/>
      <c r="P492" s="12"/>
      <c r="T492" s="12"/>
      <c r="U492" s="12"/>
      <c r="V492" s="12"/>
      <c r="W492" s="12"/>
      <c r="X492" s="12"/>
      <c r="Y492" s="12"/>
      <c r="Z492" s="12"/>
      <c r="AA492" s="12"/>
      <c r="AB492" s="14"/>
      <c r="AC492" s="12"/>
      <c r="AD492" s="12"/>
      <c r="AE492" s="12"/>
    </row>
    <row r="493" spans="5:31" ht="33.75" customHeight="1">
      <c r="E493" s="12"/>
      <c r="F493" s="12"/>
      <c r="G493" s="12"/>
      <c r="H493" s="12"/>
      <c r="I493" s="12"/>
      <c r="J493" s="12"/>
      <c r="K493" s="12"/>
      <c r="L493" s="12"/>
      <c r="M493" s="14"/>
      <c r="N493" s="12"/>
      <c r="O493" s="12"/>
      <c r="P493" s="12"/>
      <c r="T493" s="12"/>
      <c r="U493" s="12"/>
      <c r="V493" s="12"/>
      <c r="W493" s="12"/>
      <c r="X493" s="12"/>
      <c r="Y493" s="12"/>
      <c r="Z493" s="12"/>
      <c r="AA493" s="12"/>
      <c r="AB493" s="14"/>
      <c r="AC493" s="12"/>
      <c r="AD493" s="12"/>
      <c r="AE493" s="12"/>
    </row>
    <row r="494" spans="5:31" ht="33.75" customHeight="1">
      <c r="E494" s="12"/>
      <c r="F494" s="12"/>
      <c r="G494" s="12"/>
      <c r="H494" s="12"/>
      <c r="I494" s="12"/>
      <c r="J494" s="12"/>
      <c r="K494" s="12"/>
      <c r="L494" s="12"/>
      <c r="M494" s="14"/>
      <c r="N494" s="12"/>
      <c r="O494" s="12"/>
      <c r="P494" s="12"/>
      <c r="T494" s="12"/>
      <c r="U494" s="12"/>
      <c r="V494" s="12"/>
      <c r="W494" s="12"/>
      <c r="X494" s="12"/>
      <c r="Y494" s="12"/>
      <c r="Z494" s="12"/>
      <c r="AA494" s="12"/>
      <c r="AB494" s="14"/>
      <c r="AC494" s="12"/>
      <c r="AD494" s="12"/>
      <c r="AE494" s="12"/>
    </row>
    <row r="495" spans="5:31" ht="33.75" customHeight="1">
      <c r="E495" s="12"/>
      <c r="F495" s="12"/>
      <c r="G495" s="12"/>
      <c r="H495" s="12"/>
      <c r="I495" s="12"/>
      <c r="J495" s="12"/>
      <c r="K495" s="12"/>
      <c r="L495" s="12"/>
      <c r="M495" s="14"/>
      <c r="N495" s="12"/>
      <c r="O495" s="12"/>
      <c r="P495" s="12"/>
      <c r="T495" s="12"/>
      <c r="U495" s="12"/>
      <c r="V495" s="12"/>
      <c r="W495" s="12"/>
      <c r="X495" s="12"/>
      <c r="Y495" s="12"/>
      <c r="Z495" s="12"/>
      <c r="AA495" s="12"/>
      <c r="AB495" s="14"/>
      <c r="AC495" s="12"/>
      <c r="AD495" s="12"/>
      <c r="AE495" s="12"/>
    </row>
    <row r="496" spans="5:31" ht="33.75" customHeight="1">
      <c r="E496" s="12"/>
      <c r="F496" s="12"/>
      <c r="G496" s="12"/>
      <c r="H496" s="12"/>
      <c r="I496" s="12"/>
      <c r="J496" s="12"/>
      <c r="K496" s="12"/>
      <c r="L496" s="12"/>
      <c r="M496" s="14"/>
      <c r="N496" s="12"/>
      <c r="O496" s="12"/>
      <c r="P496" s="12"/>
      <c r="T496" s="12"/>
      <c r="U496" s="12"/>
      <c r="V496" s="12"/>
      <c r="W496" s="12"/>
      <c r="X496" s="12"/>
      <c r="Y496" s="12"/>
      <c r="Z496" s="12"/>
      <c r="AA496" s="12"/>
      <c r="AB496" s="14"/>
      <c r="AC496" s="12"/>
      <c r="AD496" s="12"/>
      <c r="AE496" s="12"/>
    </row>
    <row r="497" spans="5:31" ht="33.75" customHeight="1">
      <c r="E497" s="12"/>
      <c r="F497" s="12"/>
      <c r="G497" s="12"/>
      <c r="H497" s="12"/>
      <c r="I497" s="12"/>
      <c r="J497" s="12"/>
      <c r="K497" s="12"/>
      <c r="L497" s="12"/>
      <c r="M497" s="14"/>
      <c r="N497" s="12"/>
      <c r="O497" s="12"/>
      <c r="P497" s="12"/>
      <c r="T497" s="12"/>
      <c r="U497" s="12"/>
      <c r="V497" s="12"/>
      <c r="W497" s="12"/>
      <c r="X497" s="12"/>
      <c r="Y497" s="12"/>
      <c r="Z497" s="12"/>
      <c r="AA497" s="12"/>
      <c r="AB497" s="14"/>
      <c r="AC497" s="12"/>
      <c r="AD497" s="12"/>
      <c r="AE497" s="12"/>
    </row>
    <row r="498" spans="5:31" ht="33.75" customHeight="1">
      <c r="E498" s="12"/>
      <c r="F498" s="12"/>
      <c r="G498" s="12"/>
      <c r="H498" s="12"/>
      <c r="I498" s="12"/>
      <c r="J498" s="12"/>
      <c r="K498" s="12"/>
      <c r="L498" s="12"/>
      <c r="M498" s="14"/>
      <c r="N498" s="12"/>
      <c r="O498" s="12"/>
      <c r="P498" s="12"/>
      <c r="T498" s="12"/>
      <c r="U498" s="12"/>
      <c r="V498" s="12"/>
      <c r="W498" s="12"/>
      <c r="X498" s="12"/>
      <c r="Y498" s="12"/>
      <c r="Z498" s="12"/>
      <c r="AA498" s="12"/>
      <c r="AB498" s="14"/>
      <c r="AC498" s="12"/>
      <c r="AD498" s="12"/>
      <c r="AE498" s="12"/>
    </row>
    <row r="499" spans="5:31" ht="33.75" customHeight="1">
      <c r="E499" s="12"/>
      <c r="F499" s="12"/>
      <c r="G499" s="12"/>
      <c r="H499" s="12"/>
      <c r="I499" s="12"/>
      <c r="J499" s="12"/>
      <c r="K499" s="12"/>
      <c r="L499" s="12"/>
      <c r="M499" s="14"/>
      <c r="N499" s="12"/>
      <c r="O499" s="12"/>
      <c r="P499" s="12"/>
      <c r="T499" s="12"/>
      <c r="U499" s="12"/>
      <c r="V499" s="12"/>
      <c r="W499" s="12"/>
      <c r="X499" s="12"/>
      <c r="Y499" s="12"/>
      <c r="Z499" s="12"/>
      <c r="AA499" s="12"/>
      <c r="AB499" s="14"/>
      <c r="AC499" s="12"/>
      <c r="AD499" s="12"/>
      <c r="AE499" s="12"/>
    </row>
    <row r="500" spans="5:31" ht="33.75" customHeight="1">
      <c r="E500" s="12"/>
      <c r="F500" s="12"/>
      <c r="G500" s="12"/>
      <c r="H500" s="12"/>
      <c r="I500" s="12"/>
      <c r="J500" s="12"/>
      <c r="K500" s="12"/>
      <c r="L500" s="12"/>
      <c r="M500" s="14"/>
      <c r="N500" s="12"/>
      <c r="O500" s="12"/>
      <c r="P500" s="12"/>
      <c r="T500" s="12"/>
      <c r="U500" s="12"/>
      <c r="V500" s="12"/>
      <c r="W500" s="12"/>
      <c r="X500" s="12"/>
      <c r="Y500" s="12"/>
      <c r="Z500" s="12"/>
      <c r="AA500" s="12"/>
      <c r="AB500" s="14"/>
      <c r="AC500" s="12"/>
      <c r="AD500" s="12"/>
      <c r="AE500" s="12"/>
    </row>
    <row r="501" spans="5:31" ht="33.75" customHeight="1">
      <c r="E501" s="12"/>
      <c r="F501" s="12"/>
      <c r="G501" s="12"/>
      <c r="H501" s="12"/>
      <c r="I501" s="12"/>
      <c r="J501" s="12"/>
      <c r="K501" s="12"/>
      <c r="L501" s="12"/>
      <c r="M501" s="14"/>
      <c r="N501" s="12"/>
      <c r="O501" s="12"/>
      <c r="P501" s="12"/>
      <c r="T501" s="12"/>
      <c r="U501" s="12"/>
      <c r="V501" s="12"/>
      <c r="W501" s="12"/>
      <c r="X501" s="12"/>
      <c r="Y501" s="12"/>
      <c r="Z501" s="12"/>
      <c r="AA501" s="12"/>
      <c r="AB501" s="14"/>
      <c r="AC501" s="12"/>
      <c r="AD501" s="12"/>
      <c r="AE501" s="12"/>
    </row>
    <row r="502" spans="5:31" ht="33.75" customHeight="1">
      <c r="E502" s="12"/>
      <c r="F502" s="12"/>
      <c r="G502" s="12"/>
      <c r="H502" s="12"/>
      <c r="I502" s="12"/>
      <c r="J502" s="12"/>
      <c r="K502" s="12"/>
      <c r="L502" s="12"/>
      <c r="M502" s="14"/>
      <c r="N502" s="12"/>
      <c r="O502" s="12"/>
      <c r="P502" s="12"/>
      <c r="T502" s="12"/>
      <c r="U502" s="12"/>
      <c r="V502" s="12"/>
      <c r="W502" s="12"/>
      <c r="X502" s="12"/>
      <c r="Y502" s="12"/>
      <c r="Z502" s="12"/>
      <c r="AA502" s="12"/>
      <c r="AB502" s="14"/>
      <c r="AC502" s="12"/>
      <c r="AD502" s="12"/>
      <c r="AE502" s="12"/>
    </row>
    <row r="503" spans="5:31" ht="33.75" customHeight="1">
      <c r="E503" s="12"/>
      <c r="F503" s="12"/>
      <c r="G503" s="12"/>
      <c r="H503" s="12"/>
      <c r="I503" s="12"/>
      <c r="J503" s="12"/>
      <c r="K503" s="12"/>
      <c r="L503" s="12"/>
      <c r="M503" s="14"/>
      <c r="N503" s="12"/>
      <c r="O503" s="12"/>
      <c r="P503" s="12"/>
      <c r="T503" s="12"/>
      <c r="U503" s="12"/>
      <c r="V503" s="12"/>
      <c r="W503" s="12"/>
      <c r="X503" s="12"/>
      <c r="Y503" s="12"/>
      <c r="Z503" s="12"/>
      <c r="AA503" s="12"/>
      <c r="AB503" s="14"/>
      <c r="AC503" s="12"/>
      <c r="AD503" s="12"/>
      <c r="AE503" s="12"/>
    </row>
    <row r="504" spans="5:31" ht="33.75" customHeight="1">
      <c r="E504" s="12"/>
      <c r="F504" s="12"/>
      <c r="G504" s="12"/>
      <c r="H504" s="12"/>
      <c r="I504" s="12"/>
      <c r="J504" s="12"/>
      <c r="K504" s="12"/>
      <c r="L504" s="12"/>
      <c r="M504" s="14"/>
      <c r="N504" s="12"/>
      <c r="O504" s="12"/>
      <c r="P504" s="12"/>
      <c r="T504" s="12"/>
      <c r="U504" s="12"/>
      <c r="V504" s="12"/>
      <c r="W504" s="12"/>
      <c r="X504" s="12"/>
      <c r="Y504" s="12"/>
      <c r="Z504" s="12"/>
      <c r="AA504" s="12"/>
      <c r="AB504" s="14"/>
      <c r="AC504" s="12"/>
      <c r="AD504" s="12"/>
      <c r="AE504" s="12"/>
    </row>
    <row r="505" spans="5:31" ht="33.75" customHeight="1">
      <c r="E505" s="12"/>
      <c r="F505" s="12"/>
      <c r="G505" s="12"/>
      <c r="H505" s="12"/>
      <c r="I505" s="12"/>
      <c r="J505" s="12"/>
      <c r="K505" s="12"/>
      <c r="L505" s="12"/>
      <c r="M505" s="14"/>
      <c r="N505" s="12"/>
      <c r="O505" s="12"/>
      <c r="P505" s="12"/>
      <c r="T505" s="12"/>
      <c r="U505" s="12"/>
      <c r="V505" s="12"/>
      <c r="W505" s="12"/>
      <c r="X505" s="12"/>
      <c r="Y505" s="12"/>
      <c r="Z505" s="12"/>
      <c r="AA505" s="12"/>
      <c r="AB505" s="14"/>
      <c r="AC505" s="12"/>
      <c r="AD505" s="12"/>
      <c r="AE505" s="12"/>
    </row>
    <row r="506" spans="5:31" ht="33.75" customHeight="1">
      <c r="E506" s="12"/>
      <c r="F506" s="12"/>
      <c r="G506" s="12"/>
      <c r="H506" s="12"/>
      <c r="I506" s="12"/>
      <c r="J506" s="12"/>
      <c r="K506" s="12"/>
      <c r="L506" s="12"/>
      <c r="M506" s="14"/>
      <c r="N506" s="12"/>
      <c r="O506" s="12"/>
      <c r="P506" s="12"/>
      <c r="T506" s="12"/>
      <c r="U506" s="12"/>
      <c r="V506" s="12"/>
      <c r="W506" s="12"/>
      <c r="X506" s="12"/>
      <c r="Y506" s="12"/>
      <c r="Z506" s="12"/>
      <c r="AA506" s="12"/>
      <c r="AB506" s="14"/>
      <c r="AC506" s="12"/>
      <c r="AD506" s="12"/>
      <c r="AE506" s="12"/>
    </row>
    <row r="507" spans="5:31" ht="33.75" customHeight="1">
      <c r="E507" s="12"/>
      <c r="F507" s="12"/>
      <c r="G507" s="12"/>
      <c r="H507" s="12"/>
      <c r="I507" s="12"/>
      <c r="J507" s="12"/>
      <c r="K507" s="12"/>
      <c r="L507" s="12"/>
      <c r="M507" s="14"/>
      <c r="N507" s="12"/>
      <c r="O507" s="12"/>
      <c r="P507" s="12"/>
      <c r="T507" s="12"/>
      <c r="U507" s="12"/>
      <c r="V507" s="12"/>
      <c r="W507" s="12"/>
      <c r="X507" s="12"/>
      <c r="Y507" s="12"/>
      <c r="Z507" s="12"/>
      <c r="AA507" s="12"/>
      <c r="AB507" s="14"/>
      <c r="AC507" s="12"/>
      <c r="AD507" s="12"/>
      <c r="AE507" s="12"/>
    </row>
    <row r="508" spans="5:31" ht="33.75" customHeight="1">
      <c r="E508" s="12"/>
      <c r="F508" s="12"/>
      <c r="G508" s="12"/>
      <c r="H508" s="12"/>
      <c r="I508" s="12"/>
      <c r="J508" s="12"/>
      <c r="K508" s="12"/>
      <c r="L508" s="12"/>
      <c r="M508" s="14"/>
      <c r="N508" s="12"/>
      <c r="O508" s="12"/>
      <c r="P508" s="12"/>
      <c r="T508" s="12"/>
      <c r="U508" s="12"/>
      <c r="V508" s="12"/>
      <c r="W508" s="12"/>
      <c r="X508" s="12"/>
      <c r="Y508" s="12"/>
      <c r="Z508" s="12"/>
      <c r="AA508" s="12"/>
      <c r="AB508" s="14"/>
      <c r="AC508" s="12"/>
      <c r="AD508" s="12"/>
      <c r="AE508" s="12"/>
    </row>
    <row r="509" spans="5:31" ht="33.75" customHeight="1">
      <c r="E509" s="12"/>
      <c r="F509" s="12"/>
      <c r="G509" s="12"/>
      <c r="H509" s="12"/>
      <c r="I509" s="12"/>
      <c r="J509" s="12"/>
      <c r="K509" s="12"/>
      <c r="L509" s="12"/>
      <c r="M509" s="14"/>
      <c r="N509" s="12"/>
      <c r="O509" s="12"/>
      <c r="P509" s="12"/>
      <c r="T509" s="12"/>
      <c r="U509" s="12"/>
      <c r="V509" s="12"/>
      <c r="W509" s="12"/>
      <c r="X509" s="12"/>
      <c r="Y509" s="12"/>
      <c r="Z509" s="12"/>
      <c r="AA509" s="12"/>
      <c r="AB509" s="14"/>
      <c r="AC509" s="12"/>
      <c r="AD509" s="12"/>
      <c r="AE509" s="12"/>
    </row>
    <row r="510" spans="5:31" ht="33.75" customHeight="1">
      <c r="E510" s="12"/>
      <c r="F510" s="12"/>
      <c r="G510" s="12"/>
      <c r="H510" s="12"/>
      <c r="I510" s="12"/>
      <c r="J510" s="12"/>
      <c r="K510" s="12"/>
      <c r="L510" s="12"/>
      <c r="M510" s="14"/>
      <c r="N510" s="12"/>
      <c r="O510" s="12"/>
      <c r="P510" s="12"/>
      <c r="T510" s="12"/>
      <c r="U510" s="12"/>
      <c r="V510" s="12"/>
      <c r="W510" s="12"/>
      <c r="X510" s="12"/>
      <c r="Y510" s="12"/>
      <c r="Z510" s="12"/>
      <c r="AA510" s="12"/>
      <c r="AB510" s="14"/>
      <c r="AC510" s="12"/>
      <c r="AD510" s="12"/>
      <c r="AE510" s="12"/>
    </row>
    <row r="511" spans="5:31" ht="33.75" customHeight="1">
      <c r="E511" s="12"/>
      <c r="F511" s="12"/>
      <c r="G511" s="12"/>
      <c r="H511" s="12"/>
      <c r="I511" s="12"/>
      <c r="J511" s="12"/>
      <c r="K511" s="12"/>
      <c r="L511" s="12"/>
      <c r="M511" s="14"/>
      <c r="N511" s="12"/>
      <c r="O511" s="12"/>
      <c r="P511" s="12"/>
      <c r="T511" s="12"/>
      <c r="U511" s="12"/>
      <c r="V511" s="12"/>
      <c r="W511" s="12"/>
      <c r="X511" s="12"/>
      <c r="Y511" s="12"/>
      <c r="Z511" s="12"/>
      <c r="AA511" s="12"/>
      <c r="AB511" s="14"/>
      <c r="AC511" s="12"/>
      <c r="AD511" s="12"/>
      <c r="AE511" s="12"/>
    </row>
    <row r="512" spans="5:31" ht="33.75" customHeight="1">
      <c r="E512" s="12"/>
      <c r="F512" s="12"/>
      <c r="G512" s="12"/>
      <c r="H512" s="12"/>
      <c r="I512" s="12"/>
      <c r="J512" s="12"/>
      <c r="K512" s="12"/>
      <c r="L512" s="12"/>
      <c r="M512" s="14"/>
      <c r="N512" s="12"/>
      <c r="O512" s="12"/>
      <c r="P512" s="12"/>
      <c r="T512" s="12"/>
      <c r="U512" s="12"/>
      <c r="V512" s="12"/>
      <c r="W512" s="12"/>
      <c r="X512" s="12"/>
      <c r="Y512" s="12"/>
      <c r="Z512" s="12"/>
      <c r="AA512" s="12"/>
      <c r="AB512" s="14"/>
      <c r="AC512" s="12"/>
      <c r="AD512" s="12"/>
      <c r="AE512" s="12"/>
    </row>
    <row r="513" spans="5:31" ht="33.75" customHeight="1">
      <c r="E513" s="12"/>
      <c r="F513" s="12"/>
      <c r="G513" s="12"/>
      <c r="H513" s="12"/>
      <c r="I513" s="12"/>
      <c r="J513" s="12"/>
      <c r="K513" s="12"/>
      <c r="L513" s="12"/>
      <c r="M513" s="14"/>
      <c r="N513" s="12"/>
      <c r="O513" s="12"/>
      <c r="P513" s="12"/>
      <c r="T513" s="12"/>
      <c r="U513" s="12"/>
      <c r="V513" s="12"/>
      <c r="W513" s="12"/>
      <c r="X513" s="12"/>
      <c r="Y513" s="12"/>
      <c r="Z513" s="12"/>
      <c r="AA513" s="12"/>
      <c r="AB513" s="14"/>
      <c r="AC513" s="12"/>
      <c r="AD513" s="12"/>
      <c r="AE513" s="12"/>
    </row>
    <row r="514" spans="5:31" ht="33.75" customHeight="1">
      <c r="E514" s="12"/>
      <c r="F514" s="12"/>
      <c r="G514" s="12"/>
      <c r="H514" s="12"/>
      <c r="I514" s="12"/>
      <c r="J514" s="12"/>
      <c r="K514" s="12"/>
      <c r="L514" s="12"/>
      <c r="M514" s="14"/>
      <c r="N514" s="12"/>
      <c r="O514" s="12"/>
      <c r="P514" s="12"/>
      <c r="T514" s="12"/>
      <c r="U514" s="12"/>
      <c r="V514" s="12"/>
      <c r="W514" s="12"/>
      <c r="X514" s="12"/>
      <c r="Y514" s="12"/>
      <c r="Z514" s="12"/>
      <c r="AA514" s="12"/>
      <c r="AB514" s="14"/>
      <c r="AC514" s="12"/>
      <c r="AD514" s="12"/>
      <c r="AE514" s="12"/>
    </row>
    <row r="515" spans="5:31" ht="33.75" customHeight="1">
      <c r="E515" s="12"/>
      <c r="F515" s="12"/>
      <c r="G515" s="12"/>
      <c r="H515" s="12"/>
      <c r="I515" s="12"/>
      <c r="J515" s="12"/>
      <c r="K515" s="12"/>
      <c r="L515" s="12"/>
      <c r="M515" s="14"/>
      <c r="N515" s="12"/>
      <c r="O515" s="12"/>
      <c r="P515" s="12"/>
      <c r="T515" s="12"/>
      <c r="U515" s="12"/>
      <c r="V515" s="12"/>
      <c r="W515" s="12"/>
      <c r="X515" s="12"/>
      <c r="Y515" s="12"/>
      <c r="Z515" s="12"/>
      <c r="AA515" s="12"/>
      <c r="AB515" s="14"/>
      <c r="AC515" s="12"/>
      <c r="AD515" s="12"/>
      <c r="AE515" s="12"/>
    </row>
    <row r="516" spans="5:31" ht="33.75" customHeight="1">
      <c r="E516" s="12"/>
      <c r="F516" s="12"/>
      <c r="G516" s="12"/>
      <c r="H516" s="12"/>
      <c r="I516" s="12"/>
      <c r="J516" s="12"/>
      <c r="K516" s="12"/>
      <c r="L516" s="12"/>
      <c r="M516" s="14"/>
      <c r="N516" s="12"/>
      <c r="O516" s="12"/>
      <c r="P516" s="12"/>
      <c r="T516" s="12"/>
      <c r="U516" s="12"/>
      <c r="V516" s="12"/>
      <c r="W516" s="12"/>
      <c r="X516" s="12"/>
      <c r="Y516" s="12"/>
      <c r="Z516" s="12"/>
      <c r="AA516" s="12"/>
      <c r="AB516" s="14"/>
      <c r="AC516" s="12"/>
      <c r="AD516" s="12"/>
      <c r="AE516" s="12"/>
    </row>
    <row r="517" spans="5:31" ht="33.75" customHeight="1">
      <c r="E517" s="12"/>
      <c r="F517" s="12"/>
      <c r="G517" s="12"/>
      <c r="H517" s="12"/>
      <c r="I517" s="12"/>
      <c r="J517" s="12"/>
      <c r="K517" s="12"/>
      <c r="L517" s="12"/>
      <c r="M517" s="14"/>
      <c r="N517" s="12"/>
      <c r="O517" s="12"/>
      <c r="P517" s="12"/>
      <c r="T517" s="12"/>
      <c r="U517" s="12"/>
      <c r="V517" s="12"/>
      <c r="W517" s="12"/>
      <c r="X517" s="12"/>
      <c r="Y517" s="12"/>
      <c r="Z517" s="12"/>
      <c r="AA517" s="12"/>
      <c r="AB517" s="14"/>
      <c r="AC517" s="12"/>
      <c r="AD517" s="12"/>
      <c r="AE517" s="12"/>
    </row>
    <row r="518" spans="5:31" ht="33.75" customHeight="1">
      <c r="E518" s="12"/>
      <c r="F518" s="12"/>
      <c r="G518" s="12"/>
      <c r="H518" s="12"/>
      <c r="I518" s="12"/>
      <c r="J518" s="12"/>
      <c r="K518" s="12"/>
      <c r="L518" s="12"/>
      <c r="M518" s="14"/>
      <c r="N518" s="12"/>
      <c r="O518" s="12"/>
      <c r="P518" s="12"/>
      <c r="T518" s="12"/>
      <c r="U518" s="12"/>
      <c r="V518" s="12"/>
      <c r="W518" s="12"/>
      <c r="X518" s="12"/>
      <c r="Y518" s="12"/>
      <c r="Z518" s="12"/>
      <c r="AA518" s="12"/>
      <c r="AB518" s="14"/>
      <c r="AC518" s="12"/>
      <c r="AD518" s="12"/>
      <c r="AE518" s="12"/>
    </row>
    <row r="519" spans="5:31" ht="33.75" customHeight="1">
      <c r="E519" s="12"/>
      <c r="F519" s="12"/>
      <c r="G519" s="12"/>
      <c r="H519" s="12"/>
      <c r="I519" s="12"/>
      <c r="J519" s="12"/>
      <c r="K519" s="12"/>
      <c r="L519" s="12"/>
      <c r="M519" s="14"/>
      <c r="N519" s="12"/>
      <c r="O519" s="12"/>
      <c r="P519" s="12"/>
      <c r="T519" s="12"/>
      <c r="U519" s="12"/>
      <c r="V519" s="12"/>
      <c r="W519" s="12"/>
      <c r="X519" s="12"/>
      <c r="Y519" s="12"/>
      <c r="Z519" s="12"/>
      <c r="AA519" s="12"/>
      <c r="AB519" s="14"/>
      <c r="AC519" s="12"/>
      <c r="AD519" s="12"/>
      <c r="AE519" s="12"/>
    </row>
    <row r="520" spans="5:31" ht="33.75" customHeight="1">
      <c r="E520" s="12"/>
      <c r="F520" s="12"/>
      <c r="G520" s="12"/>
      <c r="H520" s="12"/>
      <c r="I520" s="12"/>
      <c r="J520" s="12"/>
      <c r="K520" s="12"/>
      <c r="L520" s="12"/>
      <c r="M520" s="14"/>
      <c r="N520" s="12"/>
      <c r="O520" s="12"/>
      <c r="P520" s="12"/>
      <c r="T520" s="12"/>
      <c r="U520" s="12"/>
      <c r="V520" s="12"/>
      <c r="W520" s="12"/>
      <c r="X520" s="12"/>
      <c r="Y520" s="12"/>
      <c r="Z520" s="12"/>
      <c r="AA520" s="12"/>
      <c r="AB520" s="14"/>
      <c r="AC520" s="12"/>
      <c r="AD520" s="12"/>
      <c r="AE520" s="12"/>
    </row>
    <row r="521" spans="5:31" ht="33.75" customHeight="1">
      <c r="E521" s="12"/>
      <c r="F521" s="12"/>
      <c r="G521" s="12"/>
      <c r="H521" s="12"/>
      <c r="I521" s="12"/>
      <c r="J521" s="12"/>
      <c r="K521" s="12"/>
      <c r="L521" s="12"/>
      <c r="M521" s="14"/>
      <c r="N521" s="12"/>
      <c r="O521" s="12"/>
      <c r="P521" s="12"/>
      <c r="T521" s="12"/>
      <c r="U521" s="12"/>
      <c r="V521" s="12"/>
      <c r="W521" s="12"/>
      <c r="X521" s="12"/>
      <c r="Y521" s="12"/>
      <c r="Z521" s="12"/>
      <c r="AA521" s="12"/>
      <c r="AB521" s="14"/>
      <c r="AC521" s="12"/>
      <c r="AD521" s="12"/>
      <c r="AE521" s="12"/>
    </row>
    <row r="522" spans="5:31" ht="33.75" customHeight="1">
      <c r="E522" s="12"/>
      <c r="F522" s="12"/>
      <c r="G522" s="12"/>
      <c r="H522" s="12"/>
      <c r="I522" s="12"/>
      <c r="J522" s="12"/>
      <c r="K522" s="12"/>
      <c r="L522" s="12"/>
      <c r="M522" s="14"/>
      <c r="N522" s="12"/>
      <c r="O522" s="12"/>
      <c r="P522" s="12"/>
      <c r="T522" s="12"/>
      <c r="U522" s="12"/>
      <c r="V522" s="12"/>
      <c r="W522" s="12"/>
      <c r="X522" s="12"/>
      <c r="Y522" s="12"/>
      <c r="Z522" s="12"/>
      <c r="AA522" s="12"/>
      <c r="AB522" s="14"/>
      <c r="AC522" s="12"/>
      <c r="AD522" s="12"/>
      <c r="AE522" s="12"/>
    </row>
    <row r="523" spans="5:31" ht="33.75" customHeight="1">
      <c r="E523" s="12"/>
      <c r="F523" s="12"/>
      <c r="G523" s="12"/>
      <c r="H523" s="12"/>
      <c r="I523" s="12"/>
      <c r="J523" s="12"/>
      <c r="K523" s="12"/>
      <c r="L523" s="12"/>
      <c r="M523" s="14"/>
      <c r="N523" s="12"/>
      <c r="O523" s="12"/>
      <c r="P523" s="12"/>
      <c r="T523" s="12"/>
      <c r="U523" s="12"/>
      <c r="V523" s="12"/>
      <c r="W523" s="12"/>
      <c r="X523" s="12"/>
      <c r="Y523" s="12"/>
      <c r="Z523" s="12"/>
      <c r="AA523" s="12"/>
      <c r="AB523" s="14"/>
      <c r="AC523" s="12"/>
      <c r="AD523" s="12"/>
      <c r="AE523" s="12"/>
    </row>
    <row r="524" spans="5:31" ht="33.75" customHeight="1">
      <c r="E524" s="12"/>
      <c r="F524" s="12"/>
      <c r="G524" s="12"/>
      <c r="H524" s="12"/>
      <c r="I524" s="12"/>
      <c r="J524" s="12"/>
      <c r="K524" s="12"/>
      <c r="L524" s="12"/>
      <c r="M524" s="14"/>
      <c r="N524" s="12"/>
      <c r="O524" s="12"/>
      <c r="P524" s="12"/>
      <c r="T524" s="12"/>
      <c r="U524" s="12"/>
      <c r="V524" s="12"/>
      <c r="W524" s="12"/>
      <c r="X524" s="12"/>
      <c r="Y524" s="12"/>
      <c r="Z524" s="12"/>
      <c r="AA524" s="12"/>
      <c r="AB524" s="14"/>
      <c r="AC524" s="12"/>
      <c r="AD524" s="12"/>
      <c r="AE524" s="12"/>
    </row>
    <row r="525" spans="5:31" ht="33.75" customHeight="1">
      <c r="E525" s="12"/>
      <c r="F525" s="12"/>
      <c r="G525" s="12"/>
      <c r="H525" s="12"/>
      <c r="I525" s="12"/>
      <c r="J525" s="12"/>
      <c r="K525" s="12"/>
      <c r="L525" s="12"/>
      <c r="M525" s="14"/>
      <c r="N525" s="12"/>
      <c r="O525" s="12"/>
      <c r="P525" s="12"/>
      <c r="T525" s="12"/>
      <c r="U525" s="12"/>
      <c r="V525" s="12"/>
      <c r="W525" s="12"/>
      <c r="X525" s="12"/>
      <c r="Y525" s="12"/>
      <c r="Z525" s="12"/>
      <c r="AA525" s="12"/>
      <c r="AB525" s="14"/>
      <c r="AC525" s="12"/>
      <c r="AD525" s="12"/>
      <c r="AE525" s="12"/>
    </row>
    <row r="526" spans="5:31" ht="33.75" customHeight="1">
      <c r="E526" s="12"/>
      <c r="F526" s="12"/>
      <c r="G526" s="12"/>
      <c r="H526" s="12"/>
      <c r="I526" s="12"/>
      <c r="J526" s="12"/>
      <c r="K526" s="12"/>
      <c r="L526" s="12"/>
      <c r="M526" s="14"/>
      <c r="N526" s="12"/>
      <c r="O526" s="12"/>
      <c r="P526" s="12"/>
      <c r="T526" s="12"/>
      <c r="U526" s="12"/>
      <c r="V526" s="12"/>
      <c r="W526" s="12"/>
      <c r="X526" s="12"/>
      <c r="Y526" s="12"/>
      <c r="Z526" s="12"/>
      <c r="AA526" s="12"/>
      <c r="AB526" s="14"/>
      <c r="AC526" s="12"/>
      <c r="AD526" s="12"/>
      <c r="AE526" s="12"/>
    </row>
    <row r="527" spans="5:31" ht="33.75" customHeight="1">
      <c r="E527" s="12"/>
      <c r="F527" s="12"/>
      <c r="G527" s="12"/>
      <c r="H527" s="12"/>
      <c r="I527" s="12"/>
      <c r="J527" s="12"/>
      <c r="K527" s="12"/>
      <c r="L527" s="12"/>
      <c r="M527" s="14"/>
      <c r="N527" s="12"/>
      <c r="O527" s="12"/>
      <c r="P527" s="12"/>
      <c r="T527" s="12"/>
      <c r="U527" s="12"/>
      <c r="V527" s="12"/>
      <c r="W527" s="12"/>
      <c r="X527" s="12"/>
      <c r="Y527" s="12"/>
      <c r="Z527" s="12"/>
      <c r="AA527" s="12"/>
      <c r="AB527" s="14"/>
      <c r="AC527" s="12"/>
      <c r="AD527" s="12"/>
      <c r="AE527" s="12"/>
    </row>
    <row r="528" spans="5:31" ht="33.75" customHeight="1">
      <c r="E528" s="12"/>
      <c r="F528" s="12"/>
      <c r="G528" s="12"/>
      <c r="H528" s="12"/>
      <c r="I528" s="12"/>
      <c r="J528" s="12"/>
      <c r="K528" s="12"/>
      <c r="L528" s="12"/>
      <c r="M528" s="14"/>
      <c r="N528" s="12"/>
      <c r="O528" s="12"/>
      <c r="P528" s="12"/>
      <c r="T528" s="12"/>
      <c r="U528" s="12"/>
      <c r="V528" s="12"/>
      <c r="W528" s="12"/>
      <c r="X528" s="12"/>
      <c r="Y528" s="12"/>
      <c r="Z528" s="12"/>
      <c r="AA528" s="12"/>
      <c r="AB528" s="14"/>
      <c r="AC528" s="12"/>
      <c r="AD528" s="12"/>
      <c r="AE528" s="12"/>
    </row>
    <row r="529" spans="5:31" ht="33.75" customHeight="1">
      <c r="E529" s="12"/>
      <c r="F529" s="12"/>
      <c r="G529" s="12"/>
      <c r="H529" s="12"/>
      <c r="I529" s="12"/>
      <c r="J529" s="12"/>
      <c r="K529" s="12"/>
      <c r="L529" s="12"/>
      <c r="M529" s="14"/>
      <c r="N529" s="12"/>
      <c r="O529" s="12"/>
      <c r="P529" s="12"/>
      <c r="T529" s="12"/>
      <c r="U529" s="12"/>
      <c r="V529" s="12"/>
      <c r="W529" s="12"/>
      <c r="X529" s="12"/>
      <c r="Y529" s="12"/>
      <c r="Z529" s="12"/>
      <c r="AA529" s="12"/>
      <c r="AB529" s="14"/>
      <c r="AC529" s="12"/>
      <c r="AD529" s="12"/>
      <c r="AE529" s="12"/>
    </row>
    <row r="530" spans="5:31" ht="33.75" customHeight="1">
      <c r="E530" s="12"/>
      <c r="F530" s="12"/>
      <c r="G530" s="12"/>
      <c r="H530" s="12"/>
      <c r="I530" s="12"/>
      <c r="J530" s="12"/>
      <c r="K530" s="12"/>
      <c r="L530" s="12"/>
      <c r="M530" s="14"/>
      <c r="N530" s="12"/>
      <c r="O530" s="12"/>
      <c r="P530" s="12"/>
      <c r="T530" s="12"/>
      <c r="U530" s="12"/>
      <c r="V530" s="12"/>
      <c r="W530" s="12"/>
      <c r="X530" s="12"/>
      <c r="Y530" s="12"/>
      <c r="Z530" s="12"/>
      <c r="AA530" s="12"/>
      <c r="AB530" s="14"/>
      <c r="AC530" s="12"/>
      <c r="AD530" s="12"/>
      <c r="AE530" s="12"/>
    </row>
    <row r="531" spans="5:31" ht="33.75" customHeight="1">
      <c r="E531" s="12"/>
      <c r="F531" s="12"/>
      <c r="G531" s="12"/>
      <c r="H531" s="12"/>
      <c r="I531" s="12"/>
      <c r="J531" s="12"/>
      <c r="K531" s="12"/>
      <c r="L531" s="12"/>
      <c r="M531" s="14"/>
      <c r="N531" s="12"/>
      <c r="O531" s="12"/>
      <c r="P531" s="12"/>
      <c r="T531" s="12"/>
      <c r="U531" s="12"/>
      <c r="V531" s="12"/>
      <c r="W531" s="12"/>
      <c r="X531" s="12"/>
      <c r="Y531" s="12"/>
      <c r="Z531" s="12"/>
      <c r="AA531" s="12"/>
      <c r="AB531" s="14"/>
      <c r="AC531" s="12"/>
      <c r="AD531" s="12"/>
      <c r="AE531" s="12"/>
    </row>
    <row r="532" spans="5:31" ht="33.75" customHeight="1">
      <c r="E532" s="12"/>
      <c r="F532" s="12"/>
      <c r="G532" s="12"/>
      <c r="H532" s="12"/>
      <c r="I532" s="12"/>
      <c r="J532" s="12"/>
      <c r="K532" s="12"/>
      <c r="L532" s="12"/>
      <c r="M532" s="14"/>
      <c r="N532" s="12"/>
      <c r="O532" s="12"/>
      <c r="P532" s="12"/>
      <c r="T532" s="12"/>
      <c r="U532" s="12"/>
      <c r="V532" s="12"/>
      <c r="W532" s="12"/>
      <c r="X532" s="12"/>
      <c r="Y532" s="12"/>
      <c r="Z532" s="12"/>
      <c r="AA532" s="12"/>
      <c r="AB532" s="14"/>
      <c r="AC532" s="12"/>
      <c r="AD532" s="12"/>
      <c r="AE532" s="12"/>
    </row>
    <row r="533" spans="5:31" ht="33.75" customHeight="1">
      <c r="E533" s="12"/>
      <c r="F533" s="12"/>
      <c r="G533" s="12"/>
      <c r="H533" s="12"/>
      <c r="I533" s="12"/>
      <c r="J533" s="12"/>
      <c r="K533" s="12"/>
      <c r="L533" s="12"/>
      <c r="M533" s="14"/>
      <c r="N533" s="12"/>
      <c r="O533" s="12"/>
      <c r="P533" s="12"/>
      <c r="T533" s="12"/>
      <c r="U533" s="12"/>
      <c r="V533" s="12"/>
      <c r="W533" s="12"/>
      <c r="X533" s="12"/>
      <c r="Y533" s="12"/>
      <c r="Z533" s="12"/>
      <c r="AA533" s="12"/>
      <c r="AB533" s="14"/>
      <c r="AC533" s="12"/>
      <c r="AD533" s="12"/>
      <c r="AE533" s="12"/>
    </row>
    <row r="534" spans="5:31" ht="33.75" customHeight="1">
      <c r="E534" s="12"/>
      <c r="F534" s="12"/>
      <c r="G534" s="12"/>
      <c r="H534" s="12"/>
      <c r="I534" s="12"/>
      <c r="J534" s="12"/>
      <c r="K534" s="12"/>
      <c r="L534" s="12"/>
      <c r="M534" s="14"/>
      <c r="N534" s="12"/>
      <c r="O534" s="12"/>
      <c r="P534" s="12"/>
      <c r="T534" s="12"/>
      <c r="U534" s="12"/>
      <c r="V534" s="12"/>
      <c r="W534" s="12"/>
      <c r="X534" s="12"/>
      <c r="Y534" s="12"/>
      <c r="Z534" s="12"/>
      <c r="AA534" s="12"/>
      <c r="AB534" s="14"/>
      <c r="AC534" s="12"/>
      <c r="AD534" s="12"/>
      <c r="AE534" s="12"/>
    </row>
    <row r="535" spans="5:31" ht="33.75" customHeight="1">
      <c r="E535" s="12"/>
      <c r="F535" s="12"/>
      <c r="G535" s="12"/>
      <c r="H535" s="12"/>
      <c r="I535" s="12"/>
      <c r="J535" s="12"/>
      <c r="K535" s="12"/>
      <c r="L535" s="12"/>
      <c r="M535" s="14"/>
      <c r="N535" s="12"/>
      <c r="O535" s="12"/>
      <c r="P535" s="12"/>
      <c r="T535" s="12"/>
      <c r="U535" s="12"/>
      <c r="V535" s="12"/>
      <c r="W535" s="12"/>
      <c r="X535" s="12"/>
      <c r="Y535" s="12"/>
      <c r="Z535" s="12"/>
      <c r="AA535" s="12"/>
      <c r="AB535" s="14"/>
      <c r="AC535" s="12"/>
      <c r="AD535" s="12"/>
      <c r="AE535" s="12"/>
    </row>
    <row r="536" spans="5:31" ht="33.75" customHeight="1">
      <c r="E536" s="12"/>
      <c r="F536" s="12"/>
      <c r="G536" s="12"/>
      <c r="H536" s="12"/>
      <c r="I536" s="12"/>
      <c r="J536" s="12"/>
      <c r="K536" s="12"/>
      <c r="L536" s="12"/>
      <c r="M536" s="14"/>
      <c r="N536" s="12"/>
      <c r="O536" s="12"/>
      <c r="P536" s="12"/>
      <c r="T536" s="12"/>
      <c r="U536" s="12"/>
      <c r="V536" s="12"/>
      <c r="W536" s="12"/>
      <c r="X536" s="12"/>
      <c r="Y536" s="12"/>
      <c r="Z536" s="12"/>
      <c r="AA536" s="12"/>
      <c r="AB536" s="14"/>
      <c r="AC536" s="12"/>
      <c r="AD536" s="12"/>
      <c r="AE536" s="12"/>
    </row>
    <row r="537" spans="5:31" ht="33.75" customHeight="1">
      <c r="E537" s="12"/>
      <c r="F537" s="12"/>
      <c r="G537" s="12"/>
      <c r="H537" s="12"/>
      <c r="I537" s="12"/>
      <c r="J537" s="12"/>
      <c r="K537" s="12"/>
      <c r="L537" s="12"/>
      <c r="M537" s="14"/>
      <c r="N537" s="12"/>
      <c r="O537" s="12"/>
      <c r="P537" s="12"/>
      <c r="T537" s="12"/>
      <c r="U537" s="12"/>
      <c r="V537" s="12"/>
      <c r="W537" s="12"/>
      <c r="X537" s="12"/>
      <c r="Y537" s="12"/>
      <c r="Z537" s="12"/>
      <c r="AA537" s="12"/>
      <c r="AB537" s="14"/>
      <c r="AC537" s="12"/>
      <c r="AD537" s="12"/>
      <c r="AE537" s="12"/>
    </row>
    <row r="538" spans="5:31" ht="33.75" customHeight="1">
      <c r="E538" s="12"/>
      <c r="F538" s="12"/>
      <c r="G538" s="12"/>
      <c r="H538" s="12"/>
      <c r="I538" s="12"/>
      <c r="J538" s="12"/>
      <c r="K538" s="12"/>
      <c r="L538" s="12"/>
      <c r="M538" s="14"/>
      <c r="N538" s="12"/>
      <c r="O538" s="12"/>
      <c r="P538" s="12"/>
      <c r="T538" s="12"/>
      <c r="U538" s="12"/>
      <c r="V538" s="12"/>
      <c r="W538" s="12"/>
      <c r="X538" s="12"/>
      <c r="Y538" s="12"/>
      <c r="Z538" s="12"/>
      <c r="AA538" s="12"/>
      <c r="AB538" s="14"/>
      <c r="AC538" s="12"/>
      <c r="AD538" s="12"/>
      <c r="AE538" s="12"/>
    </row>
    <row r="539" spans="5:31" ht="33.75" customHeight="1">
      <c r="E539" s="12"/>
      <c r="F539" s="12"/>
      <c r="G539" s="12"/>
      <c r="H539" s="12"/>
      <c r="I539" s="12"/>
      <c r="J539" s="12"/>
      <c r="K539" s="12"/>
      <c r="L539" s="12"/>
      <c r="M539" s="14"/>
      <c r="N539" s="12"/>
      <c r="O539" s="12"/>
      <c r="P539" s="12"/>
      <c r="T539" s="12"/>
      <c r="U539" s="12"/>
      <c r="V539" s="12"/>
      <c r="W539" s="12"/>
      <c r="X539" s="12"/>
      <c r="Y539" s="12"/>
      <c r="Z539" s="12"/>
      <c r="AA539" s="12"/>
      <c r="AB539" s="14"/>
      <c r="AC539" s="12"/>
      <c r="AD539" s="12"/>
      <c r="AE539" s="12"/>
    </row>
    <row r="540" spans="5:31" ht="33.75" customHeight="1">
      <c r="E540" s="12"/>
      <c r="F540" s="12"/>
      <c r="G540" s="12"/>
      <c r="H540" s="12"/>
      <c r="I540" s="12"/>
      <c r="J540" s="12"/>
      <c r="K540" s="12"/>
      <c r="L540" s="12"/>
      <c r="M540" s="14"/>
      <c r="N540" s="12"/>
      <c r="O540" s="12"/>
      <c r="P540" s="12"/>
      <c r="T540" s="12"/>
      <c r="U540" s="12"/>
      <c r="V540" s="12"/>
      <c r="W540" s="12"/>
      <c r="X540" s="12"/>
      <c r="Y540" s="12"/>
      <c r="Z540" s="12"/>
      <c r="AA540" s="12"/>
      <c r="AB540" s="14"/>
      <c r="AC540" s="12"/>
      <c r="AD540" s="12"/>
      <c r="AE540" s="12"/>
    </row>
    <row r="541" spans="5:31" ht="33.75" customHeight="1">
      <c r="E541" s="12"/>
      <c r="F541" s="12"/>
      <c r="G541" s="12"/>
      <c r="H541" s="12"/>
      <c r="I541" s="12"/>
      <c r="J541" s="12"/>
      <c r="K541" s="12"/>
      <c r="L541" s="12"/>
      <c r="M541" s="14"/>
      <c r="N541" s="12"/>
      <c r="O541" s="12"/>
      <c r="P541" s="12"/>
      <c r="T541" s="12"/>
      <c r="U541" s="12"/>
      <c r="V541" s="12"/>
      <c r="W541" s="12"/>
      <c r="X541" s="12"/>
      <c r="Y541" s="12"/>
      <c r="Z541" s="12"/>
      <c r="AA541" s="12"/>
      <c r="AB541" s="14"/>
      <c r="AC541" s="12"/>
      <c r="AD541" s="12"/>
      <c r="AE541" s="12"/>
    </row>
    <row r="542" spans="5:31" ht="33.75" customHeight="1">
      <c r="E542" s="12"/>
      <c r="F542" s="12"/>
      <c r="G542" s="12"/>
      <c r="H542" s="12"/>
      <c r="I542" s="12"/>
      <c r="J542" s="12"/>
      <c r="K542" s="12"/>
      <c r="L542" s="12"/>
      <c r="M542" s="14"/>
      <c r="N542" s="12"/>
      <c r="O542" s="12"/>
      <c r="P542" s="12"/>
      <c r="T542" s="12"/>
      <c r="U542" s="12"/>
      <c r="V542" s="12"/>
      <c r="W542" s="12"/>
      <c r="X542" s="12"/>
      <c r="Y542" s="12"/>
      <c r="Z542" s="12"/>
      <c r="AA542" s="12"/>
      <c r="AB542" s="14"/>
      <c r="AC542" s="12"/>
      <c r="AD542" s="12"/>
      <c r="AE542" s="12"/>
    </row>
    <row r="543" spans="5:31" ht="33.75" customHeight="1">
      <c r="E543" s="12"/>
      <c r="F543" s="12"/>
      <c r="G543" s="12"/>
      <c r="H543" s="12"/>
      <c r="I543" s="12"/>
      <c r="J543" s="12"/>
      <c r="K543" s="12"/>
      <c r="L543" s="12"/>
      <c r="M543" s="14"/>
      <c r="N543" s="12"/>
      <c r="O543" s="12"/>
      <c r="P543" s="12"/>
      <c r="T543" s="12"/>
      <c r="U543" s="12"/>
      <c r="V543" s="12"/>
      <c r="W543" s="12"/>
      <c r="X543" s="12"/>
      <c r="Y543" s="12"/>
      <c r="Z543" s="12"/>
      <c r="AA543" s="12"/>
      <c r="AB543" s="14"/>
      <c r="AC543" s="12"/>
      <c r="AD543" s="12"/>
      <c r="AE543" s="12"/>
    </row>
    <row r="544" spans="5:31" ht="33.75" customHeight="1">
      <c r="E544" s="12"/>
      <c r="F544" s="12"/>
      <c r="G544" s="12"/>
      <c r="H544" s="12"/>
      <c r="I544" s="12"/>
      <c r="J544" s="12"/>
      <c r="K544" s="12"/>
      <c r="L544" s="12"/>
      <c r="M544" s="14"/>
      <c r="N544" s="12"/>
      <c r="O544" s="12"/>
      <c r="P544" s="12"/>
      <c r="T544" s="12"/>
      <c r="U544" s="12"/>
      <c r="V544" s="12"/>
      <c r="W544" s="12"/>
      <c r="X544" s="12"/>
      <c r="Y544" s="12"/>
      <c r="Z544" s="12"/>
      <c r="AA544" s="12"/>
      <c r="AB544" s="14"/>
      <c r="AC544" s="12"/>
      <c r="AD544" s="12"/>
      <c r="AE544" s="12"/>
    </row>
    <row r="545" spans="5:31" ht="33.75" customHeight="1">
      <c r="E545" s="12"/>
      <c r="F545" s="12"/>
      <c r="G545" s="12"/>
      <c r="H545" s="12"/>
      <c r="I545" s="12"/>
      <c r="J545" s="12"/>
      <c r="K545" s="12"/>
      <c r="L545" s="12"/>
      <c r="M545" s="14"/>
      <c r="N545" s="12"/>
      <c r="O545" s="12"/>
      <c r="P545" s="12"/>
      <c r="T545" s="12"/>
      <c r="U545" s="12"/>
      <c r="V545" s="12"/>
      <c r="W545" s="12"/>
      <c r="X545" s="12"/>
      <c r="Y545" s="12"/>
      <c r="Z545" s="12"/>
      <c r="AA545" s="12"/>
      <c r="AB545" s="14"/>
      <c r="AC545" s="12"/>
      <c r="AD545" s="12"/>
      <c r="AE545" s="12"/>
    </row>
    <row r="546" spans="5:31" ht="33.75" customHeight="1">
      <c r="E546" s="12"/>
      <c r="F546" s="12"/>
      <c r="G546" s="12"/>
      <c r="H546" s="12"/>
      <c r="I546" s="12"/>
      <c r="J546" s="12"/>
      <c r="K546" s="12"/>
      <c r="L546" s="12"/>
      <c r="M546" s="14"/>
      <c r="N546" s="12"/>
      <c r="O546" s="12"/>
      <c r="P546" s="12"/>
      <c r="T546" s="12"/>
      <c r="U546" s="12"/>
      <c r="V546" s="12"/>
      <c r="W546" s="12"/>
      <c r="X546" s="12"/>
      <c r="Y546" s="12"/>
      <c r="Z546" s="12"/>
      <c r="AA546" s="12"/>
      <c r="AB546" s="14"/>
      <c r="AC546" s="12"/>
      <c r="AD546" s="12"/>
      <c r="AE546" s="12"/>
    </row>
    <row r="547" spans="5:31" ht="33.75" customHeight="1">
      <c r="E547" s="12"/>
      <c r="F547" s="12"/>
      <c r="G547" s="12"/>
      <c r="H547" s="12"/>
      <c r="I547" s="12"/>
      <c r="J547" s="12"/>
      <c r="K547" s="12"/>
      <c r="L547" s="12"/>
      <c r="M547" s="14"/>
      <c r="N547" s="12"/>
      <c r="O547" s="12"/>
      <c r="P547" s="12"/>
      <c r="T547" s="12"/>
      <c r="U547" s="12"/>
      <c r="V547" s="12"/>
      <c r="W547" s="12"/>
      <c r="X547" s="12"/>
      <c r="Y547" s="12"/>
      <c r="Z547" s="12"/>
      <c r="AA547" s="12"/>
      <c r="AB547" s="14"/>
      <c r="AC547" s="12"/>
      <c r="AD547" s="12"/>
      <c r="AE547" s="12"/>
    </row>
    <row r="548" spans="5:31" ht="33.75" customHeight="1">
      <c r="E548" s="12"/>
      <c r="F548" s="12"/>
      <c r="G548" s="12"/>
      <c r="H548" s="12"/>
      <c r="I548" s="12"/>
      <c r="J548" s="12"/>
      <c r="K548" s="12"/>
      <c r="L548" s="12"/>
      <c r="M548" s="14"/>
      <c r="N548" s="12"/>
      <c r="O548" s="12"/>
      <c r="P548" s="12"/>
      <c r="T548" s="12"/>
      <c r="U548" s="12"/>
      <c r="V548" s="12"/>
      <c r="W548" s="12"/>
      <c r="X548" s="12"/>
      <c r="Y548" s="12"/>
      <c r="Z548" s="12"/>
      <c r="AA548" s="12"/>
      <c r="AB548" s="14"/>
      <c r="AC548" s="12"/>
      <c r="AD548" s="12"/>
      <c r="AE548" s="12"/>
    </row>
    <row r="549" spans="5:31" ht="33.75" customHeight="1">
      <c r="E549" s="12"/>
      <c r="F549" s="12"/>
      <c r="G549" s="12"/>
      <c r="H549" s="12"/>
      <c r="I549" s="12"/>
      <c r="J549" s="12"/>
      <c r="K549" s="12"/>
      <c r="L549" s="12"/>
      <c r="M549" s="14"/>
      <c r="N549" s="12"/>
      <c r="O549" s="12"/>
      <c r="P549" s="12"/>
      <c r="T549" s="12"/>
      <c r="U549" s="12"/>
      <c r="V549" s="12"/>
      <c r="W549" s="12"/>
      <c r="X549" s="12"/>
      <c r="Y549" s="12"/>
      <c r="Z549" s="12"/>
      <c r="AA549" s="12"/>
      <c r="AB549" s="14"/>
      <c r="AC549" s="12"/>
      <c r="AD549" s="12"/>
      <c r="AE549" s="12"/>
    </row>
    <row r="550" spans="5:31" ht="33.75" customHeight="1">
      <c r="E550" s="12"/>
      <c r="F550" s="12"/>
      <c r="G550" s="12"/>
      <c r="H550" s="12"/>
      <c r="I550" s="12"/>
      <c r="J550" s="12"/>
      <c r="K550" s="12"/>
      <c r="L550" s="12"/>
      <c r="M550" s="14"/>
      <c r="N550" s="12"/>
      <c r="O550" s="12"/>
      <c r="P550" s="12"/>
      <c r="T550" s="12"/>
      <c r="U550" s="12"/>
      <c r="V550" s="12"/>
      <c r="W550" s="12"/>
      <c r="X550" s="12"/>
      <c r="Y550" s="12"/>
      <c r="Z550" s="12"/>
      <c r="AA550" s="12"/>
      <c r="AB550" s="14"/>
      <c r="AC550" s="12"/>
      <c r="AD550" s="12"/>
      <c r="AE550" s="12"/>
    </row>
    <row r="551" spans="5:31" ht="33.75" customHeight="1">
      <c r="E551" s="12"/>
      <c r="F551" s="12"/>
      <c r="G551" s="12"/>
      <c r="H551" s="12"/>
      <c r="I551" s="12"/>
      <c r="J551" s="12"/>
      <c r="K551" s="12"/>
      <c r="L551" s="12"/>
      <c r="M551" s="14"/>
      <c r="N551" s="12"/>
      <c r="O551" s="12"/>
      <c r="P551" s="12"/>
      <c r="T551" s="12"/>
      <c r="U551" s="12"/>
      <c r="V551" s="12"/>
      <c r="W551" s="12"/>
      <c r="X551" s="12"/>
      <c r="Y551" s="12"/>
      <c r="Z551" s="12"/>
      <c r="AA551" s="12"/>
      <c r="AB551" s="14"/>
      <c r="AC551" s="12"/>
      <c r="AD551" s="12"/>
      <c r="AE551" s="12"/>
    </row>
    <row r="552" spans="5:31" ht="33.75" customHeight="1">
      <c r="E552" s="12"/>
      <c r="F552" s="12"/>
      <c r="G552" s="12"/>
      <c r="H552" s="12"/>
      <c r="I552" s="12"/>
      <c r="J552" s="12"/>
      <c r="K552" s="12"/>
      <c r="L552" s="12"/>
      <c r="M552" s="14"/>
      <c r="N552" s="12"/>
      <c r="O552" s="12"/>
      <c r="P552" s="12"/>
      <c r="T552" s="12"/>
      <c r="U552" s="12"/>
      <c r="V552" s="12"/>
      <c r="W552" s="12"/>
      <c r="X552" s="12"/>
      <c r="Y552" s="12"/>
      <c r="Z552" s="12"/>
      <c r="AA552" s="12"/>
      <c r="AB552" s="14"/>
      <c r="AC552" s="12"/>
      <c r="AD552" s="12"/>
      <c r="AE552" s="12"/>
    </row>
    <row r="553" spans="5:31" ht="33.75" customHeight="1">
      <c r="E553" s="12"/>
      <c r="F553" s="12"/>
      <c r="G553" s="12"/>
      <c r="H553" s="12"/>
      <c r="I553" s="12"/>
      <c r="J553" s="12"/>
      <c r="K553" s="12"/>
      <c r="L553" s="12"/>
      <c r="M553" s="14"/>
      <c r="N553" s="12"/>
      <c r="O553" s="12"/>
      <c r="P553" s="12"/>
      <c r="T553" s="12"/>
      <c r="U553" s="12"/>
      <c r="V553" s="12"/>
      <c r="W553" s="12"/>
      <c r="X553" s="12"/>
      <c r="Y553" s="12"/>
      <c r="Z553" s="12"/>
      <c r="AA553" s="12"/>
      <c r="AB553" s="14"/>
      <c r="AC553" s="12"/>
      <c r="AD553" s="12"/>
      <c r="AE553" s="12"/>
    </row>
    <row r="554" spans="5:31" ht="33.75" customHeight="1">
      <c r="E554" s="12"/>
      <c r="F554" s="12"/>
      <c r="G554" s="12"/>
      <c r="H554" s="12"/>
      <c r="I554" s="12"/>
      <c r="J554" s="12"/>
      <c r="K554" s="12"/>
      <c r="L554" s="12"/>
      <c r="M554" s="14"/>
      <c r="N554" s="12"/>
      <c r="O554" s="12"/>
      <c r="P554" s="12"/>
      <c r="T554" s="12"/>
      <c r="U554" s="12"/>
      <c r="V554" s="12"/>
      <c r="W554" s="12"/>
      <c r="X554" s="12"/>
      <c r="Y554" s="12"/>
      <c r="Z554" s="12"/>
      <c r="AA554" s="12"/>
      <c r="AB554" s="14"/>
      <c r="AC554" s="12"/>
      <c r="AD554" s="12"/>
      <c r="AE554" s="12"/>
    </row>
    <row r="555" spans="5:31" ht="33.75" customHeight="1">
      <c r="E555" s="12"/>
      <c r="F555" s="12"/>
      <c r="G555" s="12"/>
      <c r="H555" s="12"/>
      <c r="I555" s="12"/>
      <c r="J555" s="12"/>
      <c r="K555" s="12"/>
      <c r="L555" s="12"/>
      <c r="M555" s="14"/>
      <c r="N555" s="12"/>
      <c r="O555" s="12"/>
      <c r="P555" s="12"/>
      <c r="T555" s="12"/>
      <c r="U555" s="12"/>
      <c r="V555" s="12"/>
      <c r="W555" s="12"/>
      <c r="X555" s="12"/>
      <c r="Y555" s="12"/>
      <c r="Z555" s="12"/>
      <c r="AA555" s="12"/>
      <c r="AB555" s="14"/>
      <c r="AC555" s="12"/>
      <c r="AD555" s="12"/>
      <c r="AE555" s="12"/>
    </row>
    <row r="556" spans="5:31" ht="33.75" customHeight="1">
      <c r="E556" s="12"/>
      <c r="F556" s="12"/>
      <c r="G556" s="12"/>
      <c r="H556" s="12"/>
      <c r="I556" s="12"/>
      <c r="J556" s="12"/>
      <c r="K556" s="12"/>
      <c r="L556" s="12"/>
      <c r="M556" s="14"/>
      <c r="N556" s="12"/>
      <c r="O556" s="12"/>
      <c r="P556" s="12"/>
      <c r="T556" s="12"/>
      <c r="U556" s="12"/>
      <c r="V556" s="12"/>
      <c r="W556" s="12"/>
      <c r="X556" s="12"/>
      <c r="Y556" s="12"/>
      <c r="Z556" s="12"/>
      <c r="AA556" s="12"/>
      <c r="AB556" s="14"/>
      <c r="AC556" s="12"/>
      <c r="AD556" s="12"/>
      <c r="AE556" s="12"/>
    </row>
    <row r="557" spans="5:31" ht="33.75" customHeight="1">
      <c r="E557" s="12"/>
      <c r="F557" s="12"/>
      <c r="G557" s="12"/>
      <c r="H557" s="12"/>
      <c r="I557" s="12"/>
      <c r="J557" s="12"/>
      <c r="K557" s="12"/>
      <c r="L557" s="12"/>
      <c r="M557" s="14"/>
      <c r="N557" s="12"/>
      <c r="O557" s="12"/>
      <c r="P557" s="12"/>
      <c r="T557" s="12"/>
      <c r="U557" s="12"/>
      <c r="V557" s="12"/>
      <c r="W557" s="12"/>
      <c r="X557" s="12"/>
      <c r="Y557" s="12"/>
      <c r="Z557" s="12"/>
      <c r="AA557" s="12"/>
      <c r="AB557" s="14"/>
      <c r="AC557" s="12"/>
      <c r="AD557" s="12"/>
      <c r="AE557" s="12"/>
    </row>
    <row r="558" spans="5:31" ht="33.75" customHeight="1">
      <c r="E558" s="12"/>
      <c r="F558" s="12"/>
      <c r="G558" s="12"/>
      <c r="H558" s="12"/>
      <c r="I558" s="12"/>
      <c r="J558" s="12"/>
      <c r="K558" s="12"/>
      <c r="L558" s="12"/>
      <c r="M558" s="14"/>
      <c r="N558" s="12"/>
      <c r="O558" s="12"/>
      <c r="P558" s="12"/>
      <c r="T558" s="12"/>
      <c r="U558" s="12"/>
      <c r="V558" s="12"/>
      <c r="W558" s="12"/>
      <c r="X558" s="12"/>
      <c r="Y558" s="12"/>
      <c r="Z558" s="12"/>
      <c r="AA558" s="12"/>
      <c r="AB558" s="14"/>
      <c r="AC558" s="12"/>
      <c r="AD558" s="12"/>
      <c r="AE558" s="12"/>
    </row>
    <row r="559" spans="5:31" ht="33.75" customHeight="1">
      <c r="E559" s="12"/>
      <c r="F559" s="12"/>
      <c r="G559" s="12"/>
      <c r="H559" s="12"/>
      <c r="I559" s="12"/>
      <c r="J559" s="12"/>
      <c r="K559" s="12"/>
      <c r="L559" s="12"/>
      <c r="M559" s="14"/>
      <c r="N559" s="12"/>
      <c r="O559" s="12"/>
      <c r="P559" s="12"/>
      <c r="T559" s="12"/>
      <c r="U559" s="12"/>
      <c r="V559" s="12"/>
      <c r="W559" s="12"/>
      <c r="X559" s="12"/>
      <c r="Y559" s="12"/>
      <c r="Z559" s="12"/>
      <c r="AA559" s="12"/>
      <c r="AB559" s="14"/>
      <c r="AC559" s="12"/>
      <c r="AD559" s="12"/>
      <c r="AE559" s="12"/>
    </row>
    <row r="560" spans="5:31" ht="33.75" customHeight="1">
      <c r="E560" s="12"/>
      <c r="F560" s="12"/>
      <c r="G560" s="12"/>
      <c r="H560" s="12"/>
      <c r="I560" s="12"/>
      <c r="J560" s="12"/>
      <c r="K560" s="12"/>
      <c r="L560" s="12"/>
      <c r="M560" s="14"/>
      <c r="N560" s="12"/>
      <c r="O560" s="12"/>
      <c r="P560" s="12"/>
      <c r="T560" s="12"/>
      <c r="U560" s="12"/>
      <c r="V560" s="12"/>
      <c r="W560" s="12"/>
      <c r="X560" s="12"/>
      <c r="Y560" s="12"/>
      <c r="Z560" s="12"/>
      <c r="AA560" s="12"/>
      <c r="AB560" s="14"/>
      <c r="AC560" s="12"/>
      <c r="AD560" s="12"/>
      <c r="AE560" s="12"/>
    </row>
    <row r="561" spans="5:31" ht="33.75" customHeight="1">
      <c r="E561" s="12"/>
      <c r="F561" s="12"/>
      <c r="G561" s="12"/>
      <c r="H561" s="12"/>
      <c r="I561" s="12"/>
      <c r="J561" s="12"/>
      <c r="K561" s="12"/>
      <c r="L561" s="12"/>
      <c r="M561" s="14"/>
      <c r="N561" s="12"/>
      <c r="O561" s="12"/>
      <c r="P561" s="12"/>
      <c r="T561" s="12"/>
      <c r="U561" s="12"/>
      <c r="V561" s="12"/>
      <c r="W561" s="12"/>
      <c r="X561" s="12"/>
      <c r="Y561" s="12"/>
      <c r="Z561" s="12"/>
      <c r="AA561" s="12"/>
      <c r="AB561" s="14"/>
      <c r="AC561" s="12"/>
      <c r="AD561" s="12"/>
      <c r="AE561" s="12"/>
    </row>
    <row r="562" spans="5:31" ht="33.75" customHeight="1">
      <c r="E562" s="12"/>
      <c r="F562" s="12"/>
      <c r="G562" s="12"/>
      <c r="H562" s="12"/>
      <c r="I562" s="12"/>
      <c r="J562" s="12"/>
      <c r="K562" s="12"/>
      <c r="L562" s="12"/>
      <c r="M562" s="14"/>
      <c r="N562" s="12"/>
      <c r="O562" s="12"/>
      <c r="P562" s="12"/>
      <c r="T562" s="12"/>
      <c r="U562" s="12"/>
      <c r="V562" s="12"/>
      <c r="W562" s="12"/>
      <c r="X562" s="12"/>
      <c r="Y562" s="12"/>
      <c r="Z562" s="12"/>
      <c r="AA562" s="12"/>
      <c r="AB562" s="14"/>
      <c r="AC562" s="12"/>
      <c r="AD562" s="12"/>
      <c r="AE562" s="12"/>
    </row>
    <row r="563" spans="5:31" ht="33.75" customHeight="1">
      <c r="E563" s="12"/>
      <c r="F563" s="12"/>
      <c r="G563" s="12"/>
      <c r="H563" s="12"/>
      <c r="I563" s="12"/>
      <c r="J563" s="12"/>
      <c r="K563" s="12"/>
      <c r="L563" s="12"/>
      <c r="M563" s="14"/>
      <c r="N563" s="12"/>
      <c r="O563" s="12"/>
      <c r="P563" s="12"/>
      <c r="T563" s="12"/>
      <c r="U563" s="12"/>
      <c r="V563" s="12"/>
      <c r="W563" s="12"/>
      <c r="X563" s="12"/>
      <c r="Y563" s="12"/>
      <c r="Z563" s="12"/>
      <c r="AA563" s="12"/>
      <c r="AB563" s="14"/>
      <c r="AC563" s="12"/>
      <c r="AD563" s="12"/>
      <c r="AE563" s="12"/>
    </row>
    <row r="564" spans="5:31" ht="33.75" customHeight="1">
      <c r="E564" s="12"/>
      <c r="F564" s="12"/>
      <c r="G564" s="12"/>
      <c r="H564" s="12"/>
      <c r="I564" s="12"/>
      <c r="J564" s="12"/>
      <c r="K564" s="12"/>
      <c r="L564" s="12"/>
      <c r="M564" s="14"/>
      <c r="N564" s="12"/>
      <c r="O564" s="12"/>
      <c r="P564" s="12"/>
      <c r="T564" s="12"/>
      <c r="U564" s="12"/>
      <c r="V564" s="12"/>
      <c r="W564" s="12"/>
      <c r="X564" s="12"/>
      <c r="Y564" s="12"/>
      <c r="Z564" s="12"/>
      <c r="AA564" s="12"/>
      <c r="AB564" s="14"/>
      <c r="AC564" s="12"/>
      <c r="AD564" s="12"/>
      <c r="AE564" s="12"/>
    </row>
    <row r="565" spans="5:31" ht="33.75" customHeight="1">
      <c r="E565" s="12"/>
      <c r="F565" s="12"/>
      <c r="G565" s="12"/>
      <c r="H565" s="12"/>
      <c r="I565" s="12"/>
      <c r="J565" s="12"/>
      <c r="K565" s="12"/>
      <c r="L565" s="12"/>
      <c r="M565" s="14"/>
      <c r="N565" s="12"/>
      <c r="O565" s="12"/>
      <c r="P565" s="12"/>
      <c r="T565" s="12"/>
      <c r="U565" s="12"/>
      <c r="V565" s="12"/>
      <c r="W565" s="12"/>
      <c r="X565" s="12"/>
      <c r="Y565" s="12"/>
      <c r="Z565" s="12"/>
      <c r="AA565" s="12"/>
      <c r="AB565" s="14"/>
      <c r="AC565" s="12"/>
      <c r="AD565" s="12"/>
      <c r="AE565" s="12"/>
    </row>
    <row r="566" spans="5:31" ht="33.75" customHeight="1">
      <c r="E566" s="12"/>
      <c r="F566" s="12"/>
      <c r="G566" s="12"/>
      <c r="H566" s="12"/>
      <c r="I566" s="12"/>
      <c r="J566" s="12"/>
      <c r="K566" s="12"/>
      <c r="L566" s="12"/>
      <c r="M566" s="14"/>
      <c r="N566" s="12"/>
      <c r="O566" s="12"/>
      <c r="P566" s="12"/>
      <c r="T566" s="12"/>
      <c r="U566" s="12"/>
      <c r="V566" s="12"/>
      <c r="W566" s="12"/>
      <c r="X566" s="12"/>
      <c r="Y566" s="12"/>
      <c r="Z566" s="12"/>
      <c r="AA566" s="12"/>
      <c r="AB566" s="14"/>
      <c r="AC566" s="12"/>
      <c r="AD566" s="12"/>
      <c r="AE566" s="12"/>
    </row>
    <row r="567" spans="5:31" ht="33.75" customHeight="1">
      <c r="E567" s="12"/>
      <c r="F567" s="12"/>
      <c r="G567" s="12"/>
      <c r="H567" s="12"/>
      <c r="I567" s="12"/>
      <c r="J567" s="12"/>
      <c r="K567" s="12"/>
      <c r="L567" s="12"/>
      <c r="M567" s="14"/>
      <c r="N567" s="12"/>
      <c r="O567" s="12"/>
      <c r="P567" s="12"/>
      <c r="T567" s="12"/>
      <c r="U567" s="12"/>
      <c r="V567" s="12"/>
      <c r="W567" s="12"/>
      <c r="X567" s="12"/>
      <c r="Y567" s="12"/>
      <c r="Z567" s="12"/>
      <c r="AA567" s="12"/>
      <c r="AB567" s="14"/>
      <c r="AC567" s="12"/>
      <c r="AD567" s="12"/>
      <c r="AE567" s="12"/>
    </row>
    <row r="568" spans="5:31" ht="33.75" customHeight="1">
      <c r="E568" s="12"/>
      <c r="F568" s="12"/>
      <c r="G568" s="12"/>
      <c r="H568" s="12"/>
      <c r="I568" s="12"/>
      <c r="J568" s="12"/>
      <c r="K568" s="12"/>
      <c r="L568" s="12"/>
      <c r="M568" s="14"/>
      <c r="N568" s="12"/>
      <c r="O568" s="12"/>
      <c r="P568" s="12"/>
      <c r="T568" s="12"/>
      <c r="U568" s="12"/>
      <c r="V568" s="12"/>
      <c r="W568" s="12"/>
      <c r="X568" s="12"/>
      <c r="Y568" s="12"/>
      <c r="Z568" s="12"/>
      <c r="AA568" s="12"/>
      <c r="AB568" s="14"/>
      <c r="AC568" s="12"/>
      <c r="AD568" s="12"/>
      <c r="AE568" s="12"/>
    </row>
    <row r="569" spans="5:31" ht="33.75" customHeight="1">
      <c r="E569" s="12"/>
      <c r="F569" s="12"/>
      <c r="G569" s="12"/>
      <c r="H569" s="12"/>
      <c r="I569" s="12"/>
      <c r="J569" s="12"/>
      <c r="K569" s="12"/>
      <c r="L569" s="12"/>
      <c r="M569" s="14"/>
      <c r="N569" s="12"/>
      <c r="O569" s="12"/>
      <c r="P569" s="12"/>
      <c r="T569" s="12"/>
      <c r="U569" s="12"/>
      <c r="V569" s="12"/>
      <c r="W569" s="12"/>
      <c r="X569" s="12"/>
      <c r="Y569" s="12"/>
      <c r="Z569" s="12"/>
      <c r="AA569" s="12"/>
      <c r="AB569" s="14"/>
      <c r="AC569" s="12"/>
      <c r="AD569" s="12"/>
      <c r="AE569" s="12"/>
    </row>
    <row r="570" spans="5:31" ht="33.75" customHeight="1">
      <c r="E570" s="12"/>
      <c r="F570" s="12"/>
      <c r="G570" s="12"/>
      <c r="H570" s="12"/>
      <c r="I570" s="12"/>
      <c r="J570" s="12"/>
      <c r="K570" s="12"/>
      <c r="L570" s="12"/>
      <c r="M570" s="14"/>
      <c r="N570" s="12"/>
      <c r="O570" s="12"/>
      <c r="P570" s="12"/>
      <c r="T570" s="12"/>
      <c r="U570" s="12"/>
      <c r="V570" s="12"/>
      <c r="W570" s="12"/>
      <c r="X570" s="12"/>
      <c r="Y570" s="12"/>
      <c r="Z570" s="12"/>
      <c r="AA570" s="12"/>
      <c r="AB570" s="14"/>
      <c r="AC570" s="12"/>
      <c r="AD570" s="12"/>
      <c r="AE570" s="12"/>
    </row>
    <row r="571" spans="5:31" ht="33.75" customHeight="1">
      <c r="E571" s="12"/>
      <c r="F571" s="12"/>
      <c r="G571" s="12"/>
      <c r="H571" s="12"/>
      <c r="I571" s="12"/>
      <c r="J571" s="12"/>
      <c r="K571" s="12"/>
      <c r="L571" s="12"/>
      <c r="M571" s="14"/>
      <c r="N571" s="12"/>
      <c r="O571" s="12"/>
      <c r="P571" s="12"/>
      <c r="T571" s="12"/>
      <c r="U571" s="12"/>
      <c r="V571" s="12"/>
      <c r="W571" s="12"/>
      <c r="X571" s="12"/>
      <c r="Y571" s="12"/>
      <c r="Z571" s="12"/>
      <c r="AA571" s="12"/>
      <c r="AB571" s="14"/>
      <c r="AC571" s="12"/>
      <c r="AD571" s="12"/>
      <c r="AE571" s="12"/>
    </row>
    <row r="572" spans="5:31" ht="33.75" customHeight="1">
      <c r="E572" s="12"/>
      <c r="F572" s="12"/>
      <c r="G572" s="12"/>
      <c r="H572" s="12"/>
      <c r="I572" s="12"/>
      <c r="J572" s="12"/>
      <c r="K572" s="12"/>
      <c r="L572" s="12"/>
      <c r="M572" s="14"/>
      <c r="N572" s="12"/>
      <c r="O572" s="12"/>
      <c r="P572" s="12"/>
      <c r="T572" s="12"/>
      <c r="U572" s="12"/>
      <c r="V572" s="12"/>
      <c r="W572" s="12"/>
      <c r="X572" s="12"/>
      <c r="Y572" s="12"/>
      <c r="Z572" s="12"/>
      <c r="AA572" s="12"/>
      <c r="AB572" s="14"/>
      <c r="AC572" s="12"/>
      <c r="AD572" s="12"/>
      <c r="AE572" s="12"/>
    </row>
    <row r="573" spans="5:31" ht="33.75" customHeight="1">
      <c r="E573" s="12"/>
      <c r="F573" s="12"/>
      <c r="G573" s="12"/>
      <c r="H573" s="12"/>
      <c r="I573" s="12"/>
      <c r="J573" s="12"/>
      <c r="K573" s="12"/>
      <c r="L573" s="12"/>
      <c r="M573" s="14"/>
      <c r="N573" s="12"/>
      <c r="O573" s="12"/>
      <c r="P573" s="12"/>
      <c r="T573" s="12"/>
      <c r="U573" s="12"/>
      <c r="V573" s="12"/>
      <c r="W573" s="12"/>
      <c r="X573" s="12"/>
      <c r="Y573" s="12"/>
      <c r="Z573" s="12"/>
      <c r="AA573" s="12"/>
      <c r="AB573" s="14"/>
      <c r="AC573" s="12"/>
      <c r="AD573" s="12"/>
      <c r="AE573" s="12"/>
    </row>
    <row r="574" spans="5:31" ht="33.75" customHeight="1">
      <c r="E574" s="12"/>
      <c r="F574" s="12"/>
      <c r="G574" s="12"/>
      <c r="H574" s="12"/>
      <c r="I574" s="12"/>
      <c r="J574" s="12"/>
      <c r="K574" s="12"/>
      <c r="L574" s="12"/>
      <c r="M574" s="14"/>
      <c r="N574" s="12"/>
      <c r="O574" s="12"/>
      <c r="P574" s="12"/>
      <c r="T574" s="12"/>
      <c r="U574" s="12"/>
      <c r="V574" s="12"/>
      <c r="W574" s="12"/>
      <c r="X574" s="12"/>
      <c r="Y574" s="12"/>
      <c r="Z574" s="12"/>
      <c r="AA574" s="12"/>
      <c r="AB574" s="14"/>
      <c r="AC574" s="12"/>
      <c r="AD574" s="12"/>
      <c r="AE574" s="12"/>
    </row>
    <row r="575" spans="5:31" ht="33.75" customHeight="1">
      <c r="E575" s="12"/>
      <c r="F575" s="12"/>
      <c r="G575" s="12"/>
      <c r="H575" s="12"/>
      <c r="I575" s="12"/>
      <c r="J575" s="12"/>
      <c r="K575" s="12"/>
      <c r="L575" s="12"/>
      <c r="M575" s="14"/>
      <c r="N575" s="12"/>
      <c r="O575" s="12"/>
      <c r="P575" s="12"/>
      <c r="T575" s="12"/>
      <c r="U575" s="12"/>
      <c r="V575" s="12"/>
      <c r="W575" s="12"/>
      <c r="X575" s="12"/>
      <c r="Y575" s="12"/>
      <c r="Z575" s="12"/>
      <c r="AA575" s="12"/>
      <c r="AB575" s="14"/>
      <c r="AC575" s="12"/>
      <c r="AD575" s="12"/>
      <c r="AE575" s="12"/>
    </row>
    <row r="576" spans="5:31" ht="33.75" customHeight="1">
      <c r="E576" s="12"/>
      <c r="F576" s="12"/>
      <c r="G576" s="12"/>
      <c r="H576" s="12"/>
      <c r="I576" s="12"/>
      <c r="J576" s="12"/>
      <c r="K576" s="12"/>
      <c r="L576" s="12"/>
      <c r="M576" s="14"/>
      <c r="N576" s="12"/>
      <c r="O576" s="12"/>
      <c r="P576" s="12"/>
      <c r="T576" s="12"/>
      <c r="U576" s="12"/>
      <c r="V576" s="12"/>
      <c r="W576" s="12"/>
      <c r="X576" s="12"/>
      <c r="Y576" s="12"/>
      <c r="Z576" s="12"/>
      <c r="AA576" s="12"/>
      <c r="AB576" s="14"/>
      <c r="AC576" s="12"/>
      <c r="AD576" s="12"/>
      <c r="AE576" s="12"/>
    </row>
    <row r="577" spans="5:31" ht="33.75" customHeight="1">
      <c r="E577" s="12"/>
      <c r="F577" s="12"/>
      <c r="G577" s="12"/>
      <c r="H577" s="12"/>
      <c r="I577" s="12"/>
      <c r="J577" s="12"/>
      <c r="K577" s="12"/>
      <c r="L577" s="12"/>
      <c r="M577" s="14"/>
      <c r="N577" s="12"/>
      <c r="O577" s="12"/>
      <c r="P577" s="12"/>
      <c r="T577" s="12"/>
      <c r="U577" s="12"/>
      <c r="V577" s="12"/>
      <c r="W577" s="12"/>
      <c r="X577" s="12"/>
      <c r="Y577" s="12"/>
      <c r="Z577" s="12"/>
      <c r="AA577" s="12"/>
      <c r="AB577" s="14"/>
      <c r="AC577" s="12"/>
      <c r="AD577" s="12"/>
      <c r="AE577" s="12"/>
    </row>
    <row r="578" spans="5:31" ht="33.75" customHeight="1">
      <c r="E578" s="12"/>
      <c r="F578" s="12"/>
      <c r="G578" s="12"/>
      <c r="H578" s="12"/>
      <c r="I578" s="12"/>
      <c r="J578" s="12"/>
      <c r="K578" s="12"/>
      <c r="L578" s="12"/>
      <c r="M578" s="14"/>
      <c r="N578" s="12"/>
      <c r="O578" s="12"/>
      <c r="P578" s="12"/>
      <c r="T578" s="12"/>
      <c r="U578" s="12"/>
      <c r="V578" s="12"/>
      <c r="W578" s="12"/>
      <c r="X578" s="12"/>
      <c r="Y578" s="12"/>
      <c r="Z578" s="12"/>
      <c r="AA578" s="12"/>
      <c r="AB578" s="14"/>
      <c r="AC578" s="12"/>
      <c r="AD578" s="12"/>
      <c r="AE578" s="12"/>
    </row>
    <row r="579" spans="5:31" ht="33.75" customHeight="1">
      <c r="E579" s="12"/>
      <c r="F579" s="12"/>
      <c r="G579" s="12"/>
      <c r="H579" s="12"/>
      <c r="I579" s="12"/>
      <c r="J579" s="12"/>
      <c r="K579" s="12"/>
      <c r="L579" s="12"/>
      <c r="M579" s="14"/>
      <c r="N579" s="12"/>
      <c r="O579" s="12"/>
      <c r="P579" s="12"/>
      <c r="T579" s="12"/>
      <c r="U579" s="12"/>
      <c r="V579" s="12"/>
      <c r="W579" s="12"/>
      <c r="X579" s="12"/>
      <c r="Y579" s="12"/>
      <c r="Z579" s="12"/>
      <c r="AA579" s="12"/>
      <c r="AB579" s="14"/>
      <c r="AC579" s="12"/>
      <c r="AD579" s="12"/>
      <c r="AE579" s="12"/>
    </row>
    <row r="580" spans="5:31" ht="33.75" customHeight="1">
      <c r="E580" s="12"/>
      <c r="F580" s="12"/>
      <c r="G580" s="12"/>
      <c r="H580" s="12"/>
      <c r="I580" s="12"/>
      <c r="J580" s="12"/>
      <c r="K580" s="12"/>
      <c r="L580" s="12"/>
      <c r="M580" s="14"/>
      <c r="N580" s="12"/>
      <c r="O580" s="12"/>
      <c r="P580" s="12"/>
      <c r="T580" s="12"/>
      <c r="U580" s="12"/>
      <c r="V580" s="12"/>
      <c r="W580" s="12"/>
      <c r="X580" s="12"/>
      <c r="Y580" s="12"/>
      <c r="Z580" s="12"/>
      <c r="AA580" s="12"/>
      <c r="AB580" s="14"/>
      <c r="AC580" s="12"/>
      <c r="AD580" s="12"/>
      <c r="AE580" s="12"/>
    </row>
    <row r="581" spans="5:31" ht="33.75" customHeight="1">
      <c r="E581" s="12"/>
      <c r="F581" s="12"/>
      <c r="G581" s="12"/>
      <c r="H581" s="12"/>
      <c r="I581" s="12"/>
      <c r="J581" s="12"/>
      <c r="K581" s="12"/>
      <c r="L581" s="12"/>
      <c r="M581" s="14"/>
      <c r="N581" s="12"/>
      <c r="O581" s="12"/>
      <c r="P581" s="12"/>
      <c r="T581" s="12"/>
      <c r="U581" s="12"/>
      <c r="V581" s="12"/>
      <c r="W581" s="12"/>
      <c r="X581" s="12"/>
      <c r="Y581" s="12"/>
      <c r="Z581" s="12"/>
      <c r="AA581" s="12"/>
      <c r="AB581" s="14"/>
      <c r="AC581" s="12"/>
      <c r="AD581" s="12"/>
      <c r="AE581" s="12"/>
    </row>
    <row r="582" spans="5:31" ht="33.75" customHeight="1">
      <c r="E582" s="12"/>
      <c r="F582" s="12"/>
      <c r="G582" s="12"/>
      <c r="H582" s="12"/>
      <c r="I582" s="12"/>
      <c r="J582" s="12"/>
      <c r="K582" s="12"/>
      <c r="L582" s="12"/>
      <c r="M582" s="14"/>
      <c r="N582" s="12"/>
      <c r="O582" s="12"/>
      <c r="P582" s="12"/>
      <c r="T582" s="12"/>
      <c r="U582" s="12"/>
      <c r="V582" s="12"/>
      <c r="W582" s="12"/>
      <c r="X582" s="12"/>
      <c r="Y582" s="12"/>
      <c r="Z582" s="12"/>
      <c r="AA582" s="12"/>
      <c r="AB582" s="14"/>
      <c r="AC582" s="12"/>
      <c r="AD582" s="12"/>
      <c r="AE582" s="12"/>
    </row>
    <row r="583" spans="5:31" ht="33.75" customHeight="1">
      <c r="E583" s="12"/>
      <c r="F583" s="12"/>
      <c r="G583" s="12"/>
      <c r="H583" s="12"/>
      <c r="I583" s="12"/>
      <c r="J583" s="12"/>
      <c r="K583" s="12"/>
      <c r="L583" s="12"/>
      <c r="M583" s="14"/>
      <c r="N583" s="12"/>
      <c r="O583" s="12"/>
      <c r="P583" s="12"/>
      <c r="T583" s="12"/>
      <c r="U583" s="12"/>
      <c r="V583" s="12"/>
      <c r="W583" s="12"/>
      <c r="X583" s="12"/>
      <c r="Y583" s="12"/>
      <c r="Z583" s="12"/>
      <c r="AA583" s="12"/>
      <c r="AB583" s="14"/>
      <c r="AC583" s="12"/>
      <c r="AD583" s="12"/>
      <c r="AE583" s="12"/>
    </row>
    <row r="584" spans="5:31" ht="33.75" customHeight="1">
      <c r="E584" s="12"/>
      <c r="F584" s="12"/>
      <c r="G584" s="12"/>
      <c r="H584" s="12"/>
      <c r="I584" s="12"/>
      <c r="J584" s="12"/>
      <c r="K584" s="12"/>
      <c r="L584" s="12"/>
      <c r="M584" s="14"/>
      <c r="N584" s="12"/>
      <c r="O584" s="12"/>
      <c r="P584" s="12"/>
      <c r="T584" s="12"/>
      <c r="U584" s="12"/>
      <c r="V584" s="12"/>
      <c r="W584" s="12"/>
      <c r="X584" s="12"/>
      <c r="Y584" s="12"/>
      <c r="Z584" s="12"/>
      <c r="AA584" s="12"/>
      <c r="AB584" s="14"/>
      <c r="AC584" s="12"/>
      <c r="AD584" s="12"/>
      <c r="AE584" s="12"/>
    </row>
    <row r="585" spans="5:31" ht="33.75" customHeight="1">
      <c r="E585" s="12"/>
      <c r="F585" s="12"/>
      <c r="G585" s="12"/>
      <c r="H585" s="12"/>
      <c r="I585" s="12"/>
      <c r="J585" s="12"/>
      <c r="K585" s="12"/>
      <c r="L585" s="12"/>
      <c r="M585" s="14"/>
      <c r="N585" s="12"/>
      <c r="O585" s="12"/>
      <c r="P585" s="12"/>
      <c r="T585" s="12"/>
      <c r="U585" s="12"/>
      <c r="V585" s="12"/>
      <c r="W585" s="12"/>
      <c r="X585" s="12"/>
      <c r="Y585" s="12"/>
      <c r="Z585" s="12"/>
      <c r="AA585" s="12"/>
      <c r="AB585" s="14"/>
      <c r="AC585" s="12"/>
      <c r="AD585" s="12"/>
      <c r="AE585" s="12"/>
    </row>
    <row r="586" spans="5:31" ht="33.75" customHeight="1">
      <c r="E586" s="12"/>
      <c r="F586" s="12"/>
      <c r="G586" s="12"/>
      <c r="H586" s="12"/>
      <c r="I586" s="12"/>
      <c r="J586" s="12"/>
      <c r="K586" s="12"/>
      <c r="L586" s="12"/>
      <c r="M586" s="14"/>
      <c r="N586" s="12"/>
      <c r="O586" s="12"/>
      <c r="P586" s="12"/>
      <c r="T586" s="12"/>
      <c r="U586" s="12"/>
      <c r="V586" s="12"/>
      <c r="W586" s="12"/>
      <c r="X586" s="12"/>
      <c r="Y586" s="12"/>
      <c r="Z586" s="12"/>
      <c r="AA586" s="12"/>
      <c r="AB586" s="14"/>
      <c r="AC586" s="12"/>
      <c r="AD586" s="12"/>
      <c r="AE586" s="12"/>
    </row>
    <row r="587" spans="5:31" ht="33.75" customHeight="1">
      <c r="E587" s="12"/>
      <c r="F587" s="12"/>
      <c r="G587" s="12"/>
      <c r="H587" s="12"/>
      <c r="I587" s="12"/>
      <c r="J587" s="12"/>
      <c r="K587" s="12"/>
      <c r="L587" s="12"/>
      <c r="M587" s="14"/>
      <c r="N587" s="12"/>
      <c r="O587" s="12"/>
      <c r="P587" s="12"/>
      <c r="T587" s="12"/>
      <c r="U587" s="12"/>
      <c r="V587" s="12"/>
      <c r="W587" s="12"/>
      <c r="X587" s="12"/>
      <c r="Y587" s="12"/>
      <c r="Z587" s="12"/>
      <c r="AA587" s="12"/>
      <c r="AB587" s="14"/>
      <c r="AC587" s="12"/>
      <c r="AD587" s="12"/>
      <c r="AE587" s="12"/>
    </row>
    <row r="588" spans="5:31" ht="33.75" customHeight="1">
      <c r="E588" s="12"/>
      <c r="F588" s="12"/>
      <c r="G588" s="12"/>
      <c r="H588" s="12"/>
      <c r="I588" s="12"/>
      <c r="J588" s="12"/>
      <c r="K588" s="12"/>
      <c r="L588" s="12"/>
      <c r="M588" s="14"/>
      <c r="N588" s="12"/>
      <c r="O588" s="12"/>
      <c r="P588" s="12"/>
      <c r="T588" s="12"/>
      <c r="U588" s="12"/>
      <c r="V588" s="12"/>
      <c r="W588" s="12"/>
      <c r="X588" s="12"/>
      <c r="Y588" s="12"/>
      <c r="Z588" s="12"/>
      <c r="AA588" s="12"/>
      <c r="AB588" s="14"/>
      <c r="AC588" s="12"/>
      <c r="AD588" s="12"/>
      <c r="AE588" s="12"/>
    </row>
    <row r="589" spans="5:31" ht="33.75" customHeight="1">
      <c r="E589" s="12"/>
      <c r="F589" s="12"/>
      <c r="G589" s="12"/>
      <c r="H589" s="12"/>
      <c r="I589" s="12"/>
      <c r="J589" s="12"/>
      <c r="K589" s="12"/>
      <c r="L589" s="12"/>
      <c r="M589" s="14"/>
      <c r="N589" s="12"/>
      <c r="O589" s="12"/>
      <c r="P589" s="12"/>
      <c r="T589" s="12"/>
      <c r="U589" s="12"/>
      <c r="V589" s="12"/>
      <c r="W589" s="12"/>
      <c r="X589" s="12"/>
      <c r="Y589" s="12"/>
      <c r="Z589" s="12"/>
      <c r="AA589" s="12"/>
      <c r="AB589" s="14"/>
      <c r="AC589" s="12"/>
      <c r="AD589" s="12"/>
      <c r="AE589" s="12"/>
    </row>
    <row r="590" spans="5:31" ht="33.75" customHeight="1">
      <c r="E590" s="12"/>
      <c r="F590" s="12"/>
      <c r="G590" s="12"/>
      <c r="H590" s="12"/>
      <c r="I590" s="12"/>
      <c r="J590" s="12"/>
      <c r="K590" s="12"/>
      <c r="L590" s="12"/>
      <c r="M590" s="14"/>
      <c r="N590" s="12"/>
      <c r="O590" s="12"/>
      <c r="P590" s="12"/>
      <c r="T590" s="12"/>
      <c r="U590" s="12"/>
      <c r="V590" s="12"/>
      <c r="W590" s="12"/>
      <c r="X590" s="12"/>
      <c r="Y590" s="12"/>
      <c r="Z590" s="12"/>
      <c r="AA590" s="12"/>
      <c r="AB590" s="14"/>
      <c r="AC590" s="12"/>
      <c r="AD590" s="12"/>
      <c r="AE590" s="12"/>
    </row>
    <row r="591" spans="5:31" ht="33.75" customHeight="1">
      <c r="E591" s="12"/>
      <c r="F591" s="12"/>
      <c r="G591" s="12"/>
      <c r="H591" s="12"/>
      <c r="I591" s="12"/>
      <c r="J591" s="12"/>
      <c r="K591" s="12"/>
      <c r="L591" s="12"/>
      <c r="M591" s="14"/>
      <c r="N591" s="12"/>
      <c r="O591" s="12"/>
      <c r="P591" s="12"/>
      <c r="T591" s="12"/>
      <c r="U591" s="12"/>
      <c r="V591" s="12"/>
      <c r="W591" s="12"/>
      <c r="X591" s="12"/>
      <c r="Y591" s="12"/>
      <c r="Z591" s="12"/>
      <c r="AA591" s="12"/>
      <c r="AB591" s="14"/>
      <c r="AC591" s="12"/>
      <c r="AD591" s="12"/>
      <c r="AE591" s="12"/>
    </row>
    <row r="592" spans="5:31" ht="33.75" customHeight="1">
      <c r="E592" s="12"/>
      <c r="F592" s="12"/>
      <c r="G592" s="12"/>
      <c r="H592" s="12"/>
      <c r="I592" s="12"/>
      <c r="J592" s="12"/>
      <c r="K592" s="12"/>
      <c r="L592" s="12"/>
      <c r="M592" s="14"/>
      <c r="N592" s="12"/>
      <c r="O592" s="12"/>
      <c r="P592" s="12"/>
      <c r="T592" s="12"/>
      <c r="U592" s="12"/>
      <c r="V592" s="12"/>
      <c r="W592" s="12"/>
      <c r="X592" s="12"/>
      <c r="Y592" s="12"/>
      <c r="Z592" s="12"/>
      <c r="AA592" s="12"/>
      <c r="AB592" s="14"/>
      <c r="AC592" s="12"/>
      <c r="AD592" s="12"/>
      <c r="AE592" s="12"/>
    </row>
    <row r="593" spans="5:31" ht="33.75" customHeight="1">
      <c r="E593" s="12"/>
      <c r="F593" s="12"/>
      <c r="G593" s="12"/>
      <c r="H593" s="12"/>
      <c r="I593" s="12"/>
      <c r="J593" s="12"/>
      <c r="K593" s="12"/>
      <c r="L593" s="12"/>
      <c r="M593" s="14"/>
      <c r="N593" s="12"/>
      <c r="O593" s="12"/>
      <c r="P593" s="12"/>
      <c r="T593" s="12"/>
      <c r="U593" s="12"/>
      <c r="V593" s="12"/>
      <c r="W593" s="12"/>
      <c r="X593" s="12"/>
      <c r="Y593" s="12"/>
      <c r="Z593" s="12"/>
      <c r="AA593" s="12"/>
      <c r="AB593" s="14"/>
      <c r="AC593" s="12"/>
      <c r="AD593" s="12"/>
      <c r="AE593" s="12"/>
    </row>
    <row r="594" spans="5:31" ht="33.75" customHeight="1">
      <c r="E594" s="12"/>
      <c r="F594" s="12"/>
      <c r="G594" s="12"/>
      <c r="H594" s="12"/>
      <c r="I594" s="12"/>
      <c r="J594" s="12"/>
      <c r="K594" s="12"/>
      <c r="L594" s="12"/>
      <c r="M594" s="14"/>
      <c r="N594" s="12"/>
      <c r="O594" s="12"/>
      <c r="P594" s="12"/>
      <c r="T594" s="12"/>
      <c r="U594" s="12"/>
      <c r="V594" s="12"/>
      <c r="W594" s="12"/>
      <c r="X594" s="12"/>
      <c r="Y594" s="12"/>
      <c r="Z594" s="12"/>
      <c r="AA594" s="12"/>
      <c r="AB594" s="14"/>
      <c r="AC594" s="12"/>
      <c r="AD594" s="12"/>
      <c r="AE594" s="12"/>
    </row>
    <row r="595" spans="5:31" ht="33.75" customHeight="1">
      <c r="E595" s="12"/>
      <c r="F595" s="12"/>
      <c r="G595" s="12"/>
      <c r="H595" s="12"/>
      <c r="I595" s="12"/>
      <c r="J595" s="12"/>
      <c r="K595" s="12"/>
      <c r="L595" s="12"/>
      <c r="M595" s="14"/>
      <c r="N595" s="12"/>
      <c r="O595" s="12"/>
      <c r="P595" s="12"/>
      <c r="T595" s="12"/>
      <c r="U595" s="12"/>
      <c r="V595" s="12"/>
      <c r="W595" s="12"/>
      <c r="X595" s="12"/>
      <c r="Y595" s="12"/>
      <c r="Z595" s="12"/>
      <c r="AA595" s="12"/>
      <c r="AB595" s="14"/>
      <c r="AC595" s="12"/>
      <c r="AD595" s="12"/>
      <c r="AE595" s="12"/>
    </row>
    <row r="596" spans="5:31" ht="33.75" customHeight="1">
      <c r="E596" s="12"/>
      <c r="F596" s="12"/>
      <c r="G596" s="12"/>
      <c r="H596" s="12"/>
      <c r="I596" s="12"/>
      <c r="J596" s="12"/>
      <c r="K596" s="12"/>
      <c r="L596" s="12"/>
      <c r="M596" s="14"/>
      <c r="N596" s="12"/>
      <c r="O596" s="12"/>
      <c r="P596" s="12"/>
      <c r="T596" s="12"/>
      <c r="U596" s="12"/>
      <c r="V596" s="12"/>
      <c r="W596" s="12"/>
      <c r="X596" s="12"/>
      <c r="Y596" s="12"/>
      <c r="Z596" s="12"/>
      <c r="AA596" s="12"/>
      <c r="AB596" s="14"/>
      <c r="AC596" s="12"/>
      <c r="AD596" s="12"/>
      <c r="AE596" s="12"/>
    </row>
    <row r="597" spans="5:31" ht="33.75" customHeight="1">
      <c r="E597" s="12"/>
      <c r="F597" s="12"/>
      <c r="G597" s="12"/>
      <c r="H597" s="12"/>
      <c r="I597" s="12"/>
      <c r="J597" s="12"/>
      <c r="K597" s="12"/>
      <c r="L597" s="12"/>
      <c r="M597" s="14"/>
      <c r="N597" s="12"/>
      <c r="O597" s="12"/>
      <c r="P597" s="12"/>
      <c r="T597" s="12"/>
      <c r="U597" s="12"/>
      <c r="V597" s="12"/>
      <c r="W597" s="12"/>
      <c r="X597" s="12"/>
      <c r="Y597" s="12"/>
      <c r="Z597" s="12"/>
      <c r="AA597" s="12"/>
      <c r="AB597" s="14"/>
      <c r="AC597" s="12"/>
      <c r="AD597" s="12"/>
      <c r="AE597" s="12"/>
    </row>
    <row r="598" spans="5:31" ht="33.75" customHeight="1">
      <c r="E598" s="12"/>
      <c r="F598" s="12"/>
      <c r="G598" s="12"/>
      <c r="H598" s="12"/>
      <c r="I598" s="12"/>
      <c r="J598" s="12"/>
      <c r="K598" s="12"/>
      <c r="L598" s="12"/>
      <c r="M598" s="14"/>
      <c r="N598" s="12"/>
      <c r="O598" s="12"/>
      <c r="P598" s="12"/>
      <c r="T598" s="12"/>
      <c r="U598" s="12"/>
      <c r="V598" s="12"/>
      <c r="W598" s="12"/>
      <c r="X598" s="12"/>
      <c r="Y598" s="12"/>
      <c r="Z598" s="12"/>
      <c r="AA598" s="12"/>
      <c r="AB598" s="14"/>
      <c r="AC598" s="12"/>
      <c r="AD598" s="12"/>
      <c r="AE598" s="12"/>
    </row>
    <row r="599" spans="5:31" ht="33.75" customHeight="1">
      <c r="E599" s="12"/>
      <c r="F599" s="12"/>
      <c r="G599" s="12"/>
      <c r="H599" s="12"/>
      <c r="I599" s="12"/>
      <c r="J599" s="12"/>
      <c r="K599" s="12"/>
      <c r="L599" s="12"/>
      <c r="M599" s="14"/>
      <c r="N599" s="12"/>
      <c r="O599" s="12"/>
      <c r="P599" s="12"/>
      <c r="T599" s="12"/>
      <c r="U599" s="12"/>
      <c r="V599" s="12"/>
      <c r="W599" s="12"/>
      <c r="X599" s="12"/>
      <c r="Y599" s="12"/>
      <c r="Z599" s="12"/>
      <c r="AA599" s="12"/>
      <c r="AB599" s="14"/>
      <c r="AC599" s="12"/>
      <c r="AD599" s="12"/>
      <c r="AE599" s="12"/>
    </row>
    <row r="600" spans="5:31" ht="33.75" customHeight="1">
      <c r="E600" s="12"/>
      <c r="F600" s="12"/>
      <c r="G600" s="12"/>
      <c r="H600" s="12"/>
      <c r="I600" s="12"/>
      <c r="J600" s="12"/>
      <c r="K600" s="12"/>
      <c r="L600" s="12"/>
      <c r="M600" s="14"/>
      <c r="N600" s="12"/>
      <c r="O600" s="12"/>
      <c r="P600" s="12"/>
      <c r="T600" s="12"/>
      <c r="U600" s="12"/>
      <c r="V600" s="12"/>
      <c r="W600" s="12"/>
      <c r="X600" s="12"/>
      <c r="Y600" s="12"/>
      <c r="Z600" s="12"/>
      <c r="AA600" s="12"/>
      <c r="AB600" s="14"/>
      <c r="AC600" s="12"/>
      <c r="AD600" s="12"/>
      <c r="AE600" s="12"/>
    </row>
    <row r="601" spans="5:31" ht="33.75" customHeight="1">
      <c r="E601" s="12"/>
      <c r="F601" s="12"/>
      <c r="G601" s="12"/>
      <c r="H601" s="12"/>
      <c r="I601" s="12"/>
      <c r="J601" s="12"/>
      <c r="K601" s="12"/>
      <c r="L601" s="12"/>
      <c r="M601" s="14"/>
      <c r="N601" s="12"/>
      <c r="O601" s="12"/>
      <c r="P601" s="12"/>
      <c r="T601" s="12"/>
      <c r="U601" s="12"/>
      <c r="V601" s="12"/>
      <c r="W601" s="12"/>
      <c r="X601" s="12"/>
      <c r="Y601" s="12"/>
      <c r="Z601" s="12"/>
      <c r="AA601" s="12"/>
      <c r="AB601" s="14"/>
      <c r="AC601" s="12"/>
      <c r="AD601" s="12"/>
      <c r="AE601" s="12"/>
    </row>
    <row r="602" spans="5:31" ht="33.75" customHeight="1">
      <c r="E602" s="12"/>
      <c r="F602" s="12"/>
      <c r="G602" s="12"/>
      <c r="H602" s="12"/>
      <c r="I602" s="12"/>
      <c r="J602" s="12"/>
      <c r="K602" s="12"/>
      <c r="L602" s="12"/>
      <c r="M602" s="14"/>
      <c r="N602" s="12"/>
      <c r="O602" s="12"/>
      <c r="P602" s="12"/>
      <c r="T602" s="12"/>
      <c r="U602" s="12"/>
      <c r="V602" s="12"/>
      <c r="W602" s="12"/>
      <c r="X602" s="12"/>
      <c r="Y602" s="12"/>
      <c r="Z602" s="12"/>
      <c r="AA602" s="12"/>
      <c r="AB602" s="14"/>
      <c r="AC602" s="12"/>
      <c r="AD602" s="12"/>
      <c r="AE602" s="12"/>
    </row>
    <row r="603" spans="5:31" ht="33.75" customHeight="1">
      <c r="E603" s="12"/>
      <c r="F603" s="12"/>
      <c r="G603" s="12"/>
      <c r="H603" s="12"/>
      <c r="I603" s="12"/>
      <c r="J603" s="12"/>
      <c r="K603" s="12"/>
      <c r="L603" s="12"/>
      <c r="M603" s="14"/>
      <c r="N603" s="12"/>
      <c r="O603" s="12"/>
      <c r="P603" s="12"/>
      <c r="T603" s="12"/>
      <c r="U603" s="12"/>
      <c r="V603" s="12"/>
      <c r="W603" s="12"/>
      <c r="X603" s="12"/>
      <c r="Y603" s="12"/>
      <c r="Z603" s="12"/>
      <c r="AA603" s="12"/>
      <c r="AB603" s="14"/>
      <c r="AC603" s="12"/>
      <c r="AD603" s="12"/>
      <c r="AE603" s="12"/>
    </row>
    <row r="604" spans="5:31" ht="33.75" customHeight="1">
      <c r="E604" s="12"/>
      <c r="F604" s="12"/>
      <c r="G604" s="12"/>
      <c r="H604" s="12"/>
      <c r="I604" s="12"/>
      <c r="J604" s="12"/>
      <c r="K604" s="12"/>
      <c r="L604" s="12"/>
      <c r="M604" s="14"/>
      <c r="N604" s="12"/>
      <c r="O604" s="12"/>
      <c r="P604" s="12"/>
      <c r="T604" s="12"/>
      <c r="U604" s="12"/>
      <c r="V604" s="12"/>
      <c r="W604" s="12"/>
      <c r="X604" s="12"/>
      <c r="Y604" s="12"/>
      <c r="Z604" s="12"/>
      <c r="AA604" s="12"/>
      <c r="AB604" s="14"/>
      <c r="AC604" s="12"/>
      <c r="AD604" s="12"/>
      <c r="AE604" s="12"/>
    </row>
    <row r="605" spans="5:31" ht="33.75" customHeight="1">
      <c r="E605" s="12"/>
      <c r="F605" s="12"/>
      <c r="G605" s="12"/>
      <c r="H605" s="12"/>
      <c r="I605" s="12"/>
      <c r="J605" s="12"/>
      <c r="K605" s="12"/>
      <c r="L605" s="12"/>
      <c r="M605" s="14"/>
      <c r="N605" s="12"/>
      <c r="O605" s="12"/>
      <c r="P605" s="12"/>
      <c r="T605" s="12"/>
      <c r="U605" s="12"/>
      <c r="V605" s="12"/>
      <c r="W605" s="12"/>
      <c r="X605" s="12"/>
      <c r="Y605" s="12"/>
      <c r="Z605" s="12"/>
      <c r="AA605" s="12"/>
      <c r="AB605" s="14"/>
      <c r="AC605" s="12"/>
      <c r="AD605" s="12"/>
      <c r="AE605" s="12"/>
    </row>
    <row r="606" spans="5:31" ht="33.75" customHeight="1">
      <c r="E606" s="12"/>
      <c r="F606" s="12"/>
      <c r="G606" s="12"/>
      <c r="H606" s="12"/>
      <c r="I606" s="12"/>
      <c r="J606" s="12"/>
      <c r="K606" s="12"/>
      <c r="L606" s="12"/>
      <c r="M606" s="14"/>
      <c r="N606" s="12"/>
      <c r="O606" s="12"/>
      <c r="P606" s="12"/>
      <c r="T606" s="12"/>
      <c r="U606" s="12"/>
      <c r="V606" s="12"/>
      <c r="W606" s="12"/>
      <c r="X606" s="12"/>
      <c r="Y606" s="12"/>
      <c r="Z606" s="12"/>
      <c r="AA606" s="12"/>
      <c r="AB606" s="14"/>
      <c r="AC606" s="12"/>
      <c r="AD606" s="12"/>
      <c r="AE606" s="12"/>
    </row>
    <row r="607" spans="5:31" ht="33.75" customHeight="1">
      <c r="E607" s="12"/>
      <c r="F607" s="12"/>
      <c r="G607" s="12"/>
      <c r="H607" s="12"/>
      <c r="I607" s="12"/>
      <c r="J607" s="12"/>
      <c r="K607" s="12"/>
      <c r="L607" s="12"/>
      <c r="M607" s="14"/>
      <c r="N607" s="12"/>
      <c r="O607" s="12"/>
      <c r="P607" s="12"/>
      <c r="T607" s="12"/>
      <c r="U607" s="12"/>
      <c r="V607" s="12"/>
      <c r="W607" s="12"/>
      <c r="X607" s="12"/>
      <c r="Y607" s="12"/>
      <c r="Z607" s="12"/>
      <c r="AA607" s="12"/>
      <c r="AB607" s="14"/>
      <c r="AC607" s="12"/>
      <c r="AD607" s="12"/>
      <c r="AE607" s="12"/>
    </row>
    <row r="608" spans="5:31" ht="33.75" customHeight="1">
      <c r="E608" s="12"/>
      <c r="F608" s="12"/>
      <c r="G608" s="12"/>
      <c r="H608" s="12"/>
      <c r="I608" s="12"/>
      <c r="J608" s="12"/>
      <c r="K608" s="12"/>
      <c r="L608" s="12"/>
      <c r="M608" s="14"/>
      <c r="N608" s="12"/>
      <c r="O608" s="12"/>
      <c r="P608" s="12"/>
      <c r="T608" s="12"/>
      <c r="U608" s="12"/>
      <c r="V608" s="12"/>
      <c r="W608" s="12"/>
      <c r="X608" s="12"/>
      <c r="Y608" s="12"/>
      <c r="Z608" s="12"/>
      <c r="AA608" s="12"/>
      <c r="AB608" s="14"/>
      <c r="AC608" s="12"/>
      <c r="AD608" s="12"/>
      <c r="AE608" s="12"/>
    </row>
    <row r="609" spans="5:31" ht="33.75" customHeight="1">
      <c r="E609" s="12"/>
      <c r="F609" s="12"/>
      <c r="G609" s="12"/>
      <c r="H609" s="12"/>
      <c r="I609" s="12"/>
      <c r="J609" s="12"/>
      <c r="K609" s="12"/>
      <c r="L609" s="12"/>
      <c r="M609" s="14"/>
      <c r="N609" s="12"/>
      <c r="O609" s="12"/>
      <c r="P609" s="12"/>
      <c r="T609" s="12"/>
      <c r="U609" s="12"/>
      <c r="V609" s="12"/>
      <c r="W609" s="12"/>
      <c r="X609" s="12"/>
      <c r="Y609" s="12"/>
      <c r="Z609" s="12"/>
      <c r="AA609" s="12"/>
      <c r="AB609" s="14"/>
      <c r="AC609" s="12"/>
      <c r="AD609" s="12"/>
      <c r="AE609" s="12"/>
    </row>
    <row r="610" spans="5:31" ht="33.75" customHeight="1">
      <c r="E610" s="12"/>
      <c r="F610" s="12"/>
      <c r="G610" s="12"/>
      <c r="H610" s="12"/>
      <c r="I610" s="12"/>
      <c r="J610" s="12"/>
      <c r="K610" s="12"/>
      <c r="L610" s="12"/>
      <c r="M610" s="14"/>
      <c r="N610" s="12"/>
      <c r="O610" s="12"/>
      <c r="P610" s="12"/>
      <c r="T610" s="12"/>
      <c r="U610" s="12"/>
      <c r="V610" s="12"/>
      <c r="W610" s="12"/>
      <c r="X610" s="12"/>
      <c r="Y610" s="12"/>
      <c r="Z610" s="12"/>
      <c r="AA610" s="12"/>
      <c r="AB610" s="14"/>
      <c r="AC610" s="12"/>
      <c r="AD610" s="12"/>
      <c r="AE610" s="12"/>
    </row>
    <row r="611" spans="5:31" ht="33.75" customHeight="1">
      <c r="E611" s="12"/>
      <c r="F611" s="12"/>
      <c r="G611" s="12"/>
      <c r="H611" s="12"/>
      <c r="I611" s="12"/>
      <c r="J611" s="12"/>
      <c r="K611" s="12"/>
      <c r="L611" s="12"/>
      <c r="M611" s="14"/>
      <c r="N611" s="12"/>
      <c r="O611" s="12"/>
      <c r="P611" s="12"/>
      <c r="T611" s="12"/>
      <c r="U611" s="12"/>
      <c r="V611" s="12"/>
      <c r="W611" s="12"/>
      <c r="X611" s="12"/>
      <c r="Y611" s="12"/>
      <c r="Z611" s="12"/>
      <c r="AA611" s="12"/>
      <c r="AB611" s="14"/>
      <c r="AC611" s="12"/>
      <c r="AD611" s="12"/>
      <c r="AE611" s="12"/>
    </row>
    <row r="612" spans="5:31" ht="33.75" customHeight="1">
      <c r="E612" s="12"/>
      <c r="F612" s="12"/>
      <c r="G612" s="12"/>
      <c r="H612" s="12"/>
      <c r="I612" s="12"/>
      <c r="J612" s="12"/>
      <c r="K612" s="12"/>
      <c r="L612" s="12"/>
      <c r="M612" s="14"/>
      <c r="N612" s="12"/>
      <c r="O612" s="12"/>
      <c r="P612" s="12"/>
      <c r="T612" s="12"/>
      <c r="U612" s="12"/>
      <c r="V612" s="12"/>
      <c r="W612" s="12"/>
      <c r="X612" s="12"/>
      <c r="Y612" s="12"/>
      <c r="Z612" s="12"/>
      <c r="AA612" s="12"/>
      <c r="AB612" s="14"/>
      <c r="AC612" s="12"/>
      <c r="AD612" s="12"/>
      <c r="AE612" s="12"/>
    </row>
    <row r="613" spans="5:31" ht="33.75" customHeight="1">
      <c r="E613" s="12"/>
      <c r="F613" s="12"/>
      <c r="G613" s="12"/>
      <c r="H613" s="12"/>
      <c r="I613" s="12"/>
      <c r="J613" s="12"/>
      <c r="K613" s="12"/>
      <c r="L613" s="12"/>
      <c r="M613" s="14"/>
      <c r="N613" s="12"/>
      <c r="O613" s="12"/>
      <c r="P613" s="12"/>
      <c r="T613" s="12"/>
      <c r="U613" s="12"/>
      <c r="V613" s="12"/>
      <c r="W613" s="12"/>
      <c r="X613" s="12"/>
      <c r="Y613" s="12"/>
      <c r="Z613" s="12"/>
      <c r="AA613" s="12"/>
      <c r="AB613" s="14"/>
      <c r="AC613" s="12"/>
      <c r="AD613" s="12"/>
      <c r="AE613" s="12"/>
    </row>
    <row r="614" spans="5:31" ht="33.75" customHeight="1">
      <c r="E614" s="12"/>
      <c r="F614" s="12"/>
      <c r="G614" s="12"/>
      <c r="H614" s="12"/>
      <c r="I614" s="12"/>
      <c r="J614" s="12"/>
      <c r="K614" s="12"/>
      <c r="L614" s="12"/>
      <c r="M614" s="14"/>
      <c r="N614" s="12"/>
      <c r="O614" s="12"/>
      <c r="P614" s="12"/>
      <c r="T614" s="12"/>
      <c r="U614" s="12"/>
      <c r="V614" s="12"/>
      <c r="W614" s="12"/>
      <c r="X614" s="12"/>
      <c r="Y614" s="12"/>
      <c r="Z614" s="12"/>
      <c r="AA614" s="12"/>
      <c r="AB614" s="14"/>
      <c r="AC614" s="12"/>
      <c r="AD614" s="12"/>
      <c r="AE614" s="12"/>
    </row>
    <row r="615" spans="5:31" ht="33.75" customHeight="1">
      <c r="E615" s="12"/>
      <c r="F615" s="12"/>
      <c r="G615" s="12"/>
      <c r="H615" s="12"/>
      <c r="I615" s="12"/>
      <c r="J615" s="12"/>
      <c r="K615" s="12"/>
      <c r="L615" s="12"/>
      <c r="M615" s="14"/>
      <c r="N615" s="12"/>
      <c r="O615" s="12"/>
      <c r="P615" s="12"/>
      <c r="T615" s="12"/>
      <c r="U615" s="12"/>
      <c r="V615" s="12"/>
      <c r="W615" s="12"/>
      <c r="X615" s="12"/>
      <c r="Y615" s="12"/>
      <c r="Z615" s="12"/>
      <c r="AA615" s="12"/>
      <c r="AB615" s="14"/>
      <c r="AC615" s="12"/>
      <c r="AD615" s="12"/>
      <c r="AE615" s="12"/>
    </row>
    <row r="616" spans="5:31" ht="33.75" customHeight="1">
      <c r="E616" s="12"/>
      <c r="F616" s="12"/>
      <c r="G616" s="12"/>
      <c r="H616" s="12"/>
      <c r="I616" s="12"/>
      <c r="J616" s="12"/>
      <c r="K616" s="12"/>
      <c r="L616" s="12"/>
      <c r="M616" s="14"/>
      <c r="N616" s="12"/>
      <c r="O616" s="12"/>
      <c r="P616" s="12"/>
      <c r="T616" s="12"/>
      <c r="U616" s="12"/>
      <c r="V616" s="12"/>
      <c r="W616" s="12"/>
      <c r="X616" s="12"/>
      <c r="Y616" s="12"/>
      <c r="Z616" s="12"/>
      <c r="AA616" s="12"/>
      <c r="AB616" s="14"/>
      <c r="AC616" s="12"/>
      <c r="AD616" s="12"/>
      <c r="AE616" s="12"/>
    </row>
    <row r="617" spans="5:31" ht="33.75" customHeight="1">
      <c r="E617" s="12"/>
      <c r="F617" s="12"/>
      <c r="G617" s="12"/>
      <c r="H617" s="12"/>
      <c r="I617" s="12"/>
      <c r="J617" s="12"/>
      <c r="K617" s="12"/>
      <c r="L617" s="12"/>
      <c r="M617" s="14"/>
      <c r="N617" s="12"/>
      <c r="O617" s="12"/>
      <c r="P617" s="12"/>
      <c r="T617" s="12"/>
      <c r="U617" s="12"/>
      <c r="V617" s="12"/>
      <c r="W617" s="12"/>
      <c r="X617" s="12"/>
      <c r="Y617" s="12"/>
      <c r="Z617" s="12"/>
      <c r="AA617" s="12"/>
      <c r="AB617" s="14"/>
      <c r="AC617" s="12"/>
      <c r="AD617" s="12"/>
      <c r="AE617" s="12"/>
    </row>
    <row r="618" spans="5:31" ht="33.75" customHeight="1">
      <c r="E618" s="12"/>
      <c r="F618" s="12"/>
      <c r="G618" s="12"/>
      <c r="H618" s="12"/>
      <c r="I618" s="12"/>
      <c r="J618" s="12"/>
      <c r="K618" s="12"/>
      <c r="L618" s="12"/>
      <c r="M618" s="14"/>
      <c r="N618" s="12"/>
      <c r="O618" s="12"/>
      <c r="P618" s="12"/>
      <c r="T618" s="12"/>
      <c r="U618" s="12"/>
      <c r="V618" s="12"/>
      <c r="W618" s="12"/>
      <c r="X618" s="12"/>
      <c r="Y618" s="12"/>
      <c r="Z618" s="12"/>
      <c r="AA618" s="12"/>
      <c r="AB618" s="14"/>
      <c r="AC618" s="12"/>
      <c r="AD618" s="12"/>
      <c r="AE618" s="12"/>
    </row>
    <row r="619" spans="5:31" ht="33.75" customHeight="1">
      <c r="E619" s="12"/>
      <c r="F619" s="12"/>
      <c r="G619" s="12"/>
      <c r="H619" s="12"/>
      <c r="I619" s="12"/>
      <c r="J619" s="12"/>
      <c r="K619" s="12"/>
      <c r="L619" s="12"/>
      <c r="M619" s="14"/>
      <c r="N619" s="12"/>
      <c r="O619" s="12"/>
      <c r="P619" s="12"/>
      <c r="T619" s="12"/>
      <c r="U619" s="12"/>
      <c r="V619" s="12"/>
      <c r="W619" s="12"/>
      <c r="X619" s="12"/>
      <c r="Y619" s="12"/>
      <c r="Z619" s="12"/>
      <c r="AA619" s="12"/>
      <c r="AB619" s="14"/>
      <c r="AC619" s="12"/>
      <c r="AD619" s="12"/>
      <c r="AE619" s="12"/>
    </row>
    <row r="620" spans="5:31" ht="33.75" customHeight="1">
      <c r="E620" s="12"/>
      <c r="F620" s="12"/>
      <c r="G620" s="12"/>
      <c r="H620" s="12"/>
      <c r="I620" s="12"/>
      <c r="J620" s="12"/>
      <c r="K620" s="12"/>
      <c r="L620" s="12"/>
      <c r="M620" s="14"/>
      <c r="N620" s="12"/>
      <c r="O620" s="12"/>
      <c r="P620" s="12"/>
      <c r="T620" s="12"/>
      <c r="U620" s="12"/>
      <c r="V620" s="12"/>
      <c r="W620" s="12"/>
      <c r="X620" s="12"/>
      <c r="Y620" s="12"/>
      <c r="Z620" s="12"/>
      <c r="AA620" s="12"/>
      <c r="AB620" s="14"/>
      <c r="AC620" s="12"/>
      <c r="AD620" s="12"/>
      <c r="AE620" s="12"/>
    </row>
    <row r="621" spans="5:31" ht="33.75" customHeight="1">
      <c r="E621" s="12"/>
      <c r="F621" s="12"/>
      <c r="G621" s="12"/>
      <c r="H621" s="12"/>
      <c r="I621" s="12"/>
      <c r="J621" s="12"/>
      <c r="K621" s="12"/>
      <c r="L621" s="12"/>
      <c r="M621" s="14"/>
      <c r="N621" s="12"/>
      <c r="O621" s="12"/>
      <c r="P621" s="12"/>
      <c r="T621" s="12"/>
      <c r="U621" s="12"/>
      <c r="V621" s="12"/>
      <c r="W621" s="12"/>
      <c r="X621" s="12"/>
      <c r="Y621" s="12"/>
      <c r="Z621" s="12"/>
      <c r="AA621" s="12"/>
      <c r="AB621" s="14"/>
      <c r="AC621" s="12"/>
      <c r="AD621" s="12"/>
      <c r="AE621" s="12"/>
    </row>
    <row r="622" spans="5:31" ht="33.75" customHeight="1">
      <c r="E622" s="12"/>
      <c r="F622" s="12"/>
      <c r="G622" s="12"/>
      <c r="H622" s="12"/>
      <c r="I622" s="12"/>
      <c r="J622" s="12"/>
      <c r="K622" s="12"/>
      <c r="L622" s="12"/>
      <c r="M622" s="14"/>
      <c r="N622" s="12"/>
      <c r="O622" s="12"/>
      <c r="P622" s="12"/>
      <c r="T622" s="12"/>
      <c r="U622" s="12"/>
      <c r="V622" s="12"/>
      <c r="W622" s="12"/>
      <c r="X622" s="12"/>
      <c r="Y622" s="12"/>
      <c r="Z622" s="12"/>
      <c r="AA622" s="12"/>
      <c r="AB622" s="14"/>
      <c r="AC622" s="12"/>
      <c r="AD622" s="12"/>
      <c r="AE622" s="12"/>
    </row>
    <row r="623" spans="5:31" ht="33.75" customHeight="1">
      <c r="E623" s="12"/>
      <c r="F623" s="12"/>
      <c r="G623" s="12"/>
      <c r="H623" s="12"/>
      <c r="I623" s="12"/>
      <c r="J623" s="12"/>
      <c r="K623" s="12"/>
      <c r="L623" s="12"/>
      <c r="M623" s="14"/>
      <c r="N623" s="12"/>
      <c r="O623" s="12"/>
      <c r="P623" s="12"/>
      <c r="T623" s="12"/>
      <c r="U623" s="12"/>
      <c r="V623" s="12"/>
      <c r="W623" s="12"/>
      <c r="X623" s="12"/>
      <c r="Y623" s="12"/>
      <c r="Z623" s="12"/>
      <c r="AA623" s="12"/>
      <c r="AB623" s="14"/>
      <c r="AC623" s="12"/>
      <c r="AD623" s="12"/>
      <c r="AE623" s="12"/>
    </row>
    <row r="624" spans="5:31" ht="33.75" customHeight="1">
      <c r="E624" s="12"/>
      <c r="F624" s="12"/>
      <c r="G624" s="12"/>
      <c r="H624" s="12"/>
      <c r="I624" s="12"/>
      <c r="J624" s="12"/>
      <c r="K624" s="12"/>
      <c r="L624" s="12"/>
      <c r="M624" s="14"/>
      <c r="N624" s="12"/>
      <c r="O624" s="12"/>
      <c r="P624" s="12"/>
      <c r="T624" s="12"/>
      <c r="U624" s="12"/>
      <c r="V624" s="12"/>
      <c r="W624" s="12"/>
      <c r="X624" s="12"/>
      <c r="Y624" s="12"/>
      <c r="Z624" s="12"/>
      <c r="AA624" s="12"/>
      <c r="AB624" s="14"/>
      <c r="AC624" s="12"/>
      <c r="AD624" s="12"/>
      <c r="AE624" s="12"/>
    </row>
    <row r="625" spans="5:31" ht="33.75" customHeight="1">
      <c r="E625" s="12"/>
      <c r="F625" s="12"/>
      <c r="G625" s="12"/>
      <c r="H625" s="12"/>
      <c r="I625" s="12"/>
      <c r="J625" s="12"/>
      <c r="K625" s="12"/>
      <c r="L625" s="12"/>
      <c r="M625" s="14"/>
      <c r="N625" s="12"/>
      <c r="O625" s="12"/>
      <c r="P625" s="12"/>
      <c r="T625" s="12"/>
      <c r="U625" s="12"/>
      <c r="V625" s="12"/>
      <c r="W625" s="12"/>
      <c r="X625" s="12"/>
      <c r="Y625" s="12"/>
      <c r="Z625" s="12"/>
      <c r="AA625" s="12"/>
      <c r="AB625" s="14"/>
      <c r="AC625" s="12"/>
      <c r="AD625" s="12"/>
      <c r="AE625" s="12"/>
    </row>
    <row r="626" spans="5:31" ht="33.75" customHeight="1">
      <c r="E626" s="12"/>
      <c r="F626" s="12"/>
      <c r="G626" s="12"/>
      <c r="H626" s="12"/>
      <c r="I626" s="12"/>
      <c r="J626" s="12"/>
      <c r="K626" s="12"/>
      <c r="L626" s="12"/>
      <c r="M626" s="14"/>
      <c r="N626" s="12"/>
      <c r="O626" s="12"/>
      <c r="P626" s="12"/>
      <c r="T626" s="12"/>
      <c r="U626" s="12"/>
      <c r="V626" s="12"/>
      <c r="W626" s="12"/>
      <c r="X626" s="12"/>
      <c r="Y626" s="12"/>
      <c r="Z626" s="12"/>
      <c r="AA626" s="12"/>
      <c r="AB626" s="14"/>
      <c r="AC626" s="12"/>
      <c r="AD626" s="12"/>
      <c r="AE626" s="12"/>
    </row>
    <row r="627" spans="5:31" ht="33.75" customHeight="1">
      <c r="E627" s="12"/>
      <c r="F627" s="12"/>
      <c r="G627" s="12"/>
      <c r="H627" s="12"/>
      <c r="I627" s="12"/>
      <c r="J627" s="12"/>
      <c r="K627" s="12"/>
      <c r="L627" s="12"/>
      <c r="M627" s="14"/>
      <c r="N627" s="12"/>
      <c r="O627" s="12"/>
      <c r="P627" s="12"/>
      <c r="T627" s="12"/>
      <c r="U627" s="12"/>
      <c r="V627" s="12"/>
      <c r="W627" s="12"/>
      <c r="X627" s="12"/>
      <c r="Y627" s="12"/>
      <c r="Z627" s="12"/>
      <c r="AA627" s="12"/>
      <c r="AB627" s="14"/>
      <c r="AC627" s="12"/>
      <c r="AD627" s="12"/>
      <c r="AE627" s="12"/>
    </row>
    <row r="628" spans="5:31" ht="33.75" customHeight="1">
      <c r="E628" s="12"/>
      <c r="F628" s="12"/>
      <c r="G628" s="12"/>
      <c r="H628" s="12"/>
      <c r="I628" s="12"/>
      <c r="J628" s="12"/>
      <c r="K628" s="12"/>
      <c r="L628" s="12"/>
      <c r="M628" s="14"/>
      <c r="N628" s="12"/>
      <c r="O628" s="12"/>
      <c r="P628" s="12"/>
      <c r="T628" s="12"/>
      <c r="U628" s="12"/>
      <c r="V628" s="12"/>
      <c r="W628" s="12"/>
      <c r="X628" s="12"/>
      <c r="Y628" s="12"/>
      <c r="Z628" s="12"/>
      <c r="AA628" s="12"/>
      <c r="AB628" s="14"/>
      <c r="AC628" s="12"/>
      <c r="AD628" s="12"/>
      <c r="AE628" s="12"/>
    </row>
    <row r="629" spans="5:31" ht="33.75" customHeight="1">
      <c r="E629" s="12"/>
      <c r="F629" s="12"/>
      <c r="G629" s="12"/>
      <c r="H629" s="12"/>
      <c r="I629" s="12"/>
      <c r="J629" s="12"/>
      <c r="K629" s="12"/>
      <c r="L629" s="12"/>
      <c r="M629" s="14"/>
      <c r="N629" s="12"/>
      <c r="O629" s="12"/>
      <c r="P629" s="12"/>
      <c r="T629" s="12"/>
      <c r="U629" s="12"/>
      <c r="V629" s="12"/>
      <c r="W629" s="12"/>
      <c r="X629" s="12"/>
      <c r="Y629" s="12"/>
      <c r="Z629" s="12"/>
      <c r="AA629" s="12"/>
      <c r="AB629" s="14"/>
      <c r="AC629" s="12"/>
      <c r="AD629" s="12"/>
      <c r="AE629" s="12"/>
    </row>
    <row r="630" spans="5:31" ht="33.75" customHeight="1">
      <c r="E630" s="12"/>
      <c r="F630" s="12"/>
      <c r="G630" s="12"/>
      <c r="H630" s="12"/>
      <c r="I630" s="12"/>
      <c r="J630" s="12"/>
      <c r="K630" s="12"/>
      <c r="L630" s="12"/>
      <c r="M630" s="14"/>
      <c r="N630" s="12"/>
      <c r="O630" s="12"/>
      <c r="P630" s="12"/>
      <c r="T630" s="12"/>
      <c r="U630" s="12"/>
      <c r="V630" s="12"/>
      <c r="W630" s="12"/>
      <c r="X630" s="12"/>
      <c r="Y630" s="12"/>
      <c r="Z630" s="12"/>
      <c r="AA630" s="12"/>
      <c r="AB630" s="14"/>
      <c r="AC630" s="12"/>
      <c r="AD630" s="12"/>
      <c r="AE630" s="12"/>
    </row>
    <row r="631" spans="5:31" ht="33.75" customHeight="1">
      <c r="E631" s="12"/>
      <c r="F631" s="12"/>
      <c r="G631" s="12"/>
      <c r="H631" s="12"/>
      <c r="I631" s="12"/>
      <c r="J631" s="12"/>
      <c r="K631" s="12"/>
      <c r="L631" s="12"/>
      <c r="M631" s="14"/>
      <c r="N631" s="12"/>
      <c r="O631" s="12"/>
      <c r="P631" s="12"/>
      <c r="T631" s="12"/>
      <c r="U631" s="12"/>
      <c r="V631" s="12"/>
      <c r="W631" s="12"/>
      <c r="X631" s="12"/>
      <c r="Y631" s="12"/>
      <c r="Z631" s="12"/>
      <c r="AA631" s="12"/>
      <c r="AB631" s="14"/>
      <c r="AC631" s="12"/>
      <c r="AD631" s="12"/>
      <c r="AE631" s="12"/>
    </row>
    <row r="632" spans="5:31" ht="33.75" customHeight="1">
      <c r="E632" s="12"/>
      <c r="F632" s="12"/>
      <c r="G632" s="12"/>
      <c r="H632" s="12"/>
      <c r="I632" s="12"/>
      <c r="J632" s="12"/>
      <c r="K632" s="12"/>
      <c r="L632" s="12"/>
      <c r="M632" s="14"/>
      <c r="N632" s="12"/>
      <c r="O632" s="12"/>
      <c r="P632" s="12"/>
      <c r="T632" s="12"/>
      <c r="U632" s="12"/>
      <c r="V632" s="12"/>
      <c r="W632" s="12"/>
      <c r="X632" s="12"/>
      <c r="Y632" s="12"/>
      <c r="Z632" s="12"/>
      <c r="AA632" s="12"/>
      <c r="AB632" s="14"/>
      <c r="AC632" s="12"/>
      <c r="AD632" s="12"/>
      <c r="AE632" s="12"/>
    </row>
    <row r="633" spans="5:31" ht="33.75" customHeight="1">
      <c r="E633" s="12"/>
      <c r="F633" s="12"/>
      <c r="G633" s="12"/>
      <c r="H633" s="12"/>
      <c r="I633" s="12"/>
      <c r="J633" s="12"/>
      <c r="K633" s="12"/>
      <c r="L633" s="12"/>
      <c r="M633" s="14"/>
      <c r="N633" s="12"/>
      <c r="O633" s="12"/>
      <c r="P633" s="12"/>
      <c r="T633" s="12"/>
      <c r="U633" s="12"/>
      <c r="V633" s="12"/>
      <c r="W633" s="12"/>
      <c r="X633" s="12"/>
      <c r="Y633" s="12"/>
      <c r="Z633" s="12"/>
      <c r="AA633" s="12"/>
      <c r="AB633" s="14"/>
      <c r="AC633" s="12"/>
      <c r="AD633" s="12"/>
      <c r="AE633" s="12"/>
    </row>
    <row r="634" spans="5:31" ht="33.75" customHeight="1">
      <c r="E634" s="12"/>
      <c r="F634" s="12"/>
      <c r="G634" s="12"/>
      <c r="H634" s="12"/>
      <c r="I634" s="12"/>
      <c r="J634" s="12"/>
      <c r="K634" s="12"/>
      <c r="L634" s="12"/>
      <c r="M634" s="14"/>
      <c r="N634" s="12"/>
      <c r="O634" s="12"/>
      <c r="P634" s="12"/>
      <c r="T634" s="12"/>
      <c r="U634" s="12"/>
      <c r="V634" s="12"/>
      <c r="W634" s="12"/>
      <c r="X634" s="12"/>
      <c r="Y634" s="12"/>
      <c r="Z634" s="12"/>
      <c r="AA634" s="12"/>
      <c r="AB634" s="14"/>
      <c r="AC634" s="12"/>
      <c r="AD634" s="12"/>
      <c r="AE634" s="12"/>
    </row>
    <row r="635" spans="5:31" ht="33.75" customHeight="1">
      <c r="E635" s="12"/>
      <c r="F635" s="12"/>
      <c r="G635" s="12"/>
      <c r="H635" s="12"/>
      <c r="I635" s="12"/>
      <c r="J635" s="12"/>
      <c r="K635" s="12"/>
      <c r="L635" s="12"/>
      <c r="M635" s="14"/>
      <c r="N635" s="12"/>
      <c r="O635" s="12"/>
      <c r="P635" s="12"/>
      <c r="T635" s="12"/>
      <c r="U635" s="12"/>
      <c r="V635" s="12"/>
      <c r="W635" s="12"/>
      <c r="X635" s="12"/>
      <c r="Y635" s="12"/>
      <c r="Z635" s="12"/>
      <c r="AA635" s="12"/>
      <c r="AB635" s="14"/>
      <c r="AC635" s="12"/>
      <c r="AD635" s="12"/>
      <c r="AE635" s="12"/>
    </row>
    <row r="636" spans="5:31" ht="33.75" customHeight="1">
      <c r="E636" s="12"/>
      <c r="F636" s="12"/>
      <c r="G636" s="12"/>
      <c r="H636" s="12"/>
      <c r="I636" s="12"/>
      <c r="J636" s="12"/>
      <c r="K636" s="12"/>
      <c r="L636" s="12"/>
      <c r="M636" s="14"/>
      <c r="N636" s="12"/>
      <c r="O636" s="12"/>
      <c r="P636" s="12"/>
      <c r="T636" s="12"/>
      <c r="U636" s="12"/>
      <c r="V636" s="12"/>
      <c r="W636" s="12"/>
      <c r="X636" s="12"/>
      <c r="Y636" s="12"/>
      <c r="Z636" s="12"/>
      <c r="AA636" s="12"/>
      <c r="AB636" s="14"/>
      <c r="AC636" s="12"/>
      <c r="AD636" s="12"/>
      <c r="AE636" s="12"/>
    </row>
    <row r="637" spans="5:31" ht="33.75" customHeight="1">
      <c r="E637" s="12"/>
      <c r="F637" s="12"/>
      <c r="G637" s="12"/>
      <c r="H637" s="12"/>
      <c r="I637" s="12"/>
      <c r="J637" s="12"/>
      <c r="K637" s="12"/>
      <c r="L637" s="12"/>
      <c r="M637" s="14"/>
      <c r="N637" s="12"/>
      <c r="O637" s="12"/>
      <c r="P637" s="12"/>
      <c r="T637" s="12"/>
      <c r="U637" s="12"/>
      <c r="V637" s="12"/>
      <c r="W637" s="12"/>
      <c r="X637" s="12"/>
      <c r="Y637" s="12"/>
      <c r="Z637" s="12"/>
      <c r="AA637" s="12"/>
      <c r="AB637" s="14"/>
      <c r="AC637" s="12"/>
      <c r="AD637" s="12"/>
      <c r="AE637" s="12"/>
    </row>
    <row r="638" spans="5:31" ht="33.75" customHeight="1">
      <c r="E638" s="12"/>
      <c r="F638" s="12"/>
      <c r="G638" s="12"/>
      <c r="H638" s="12"/>
      <c r="I638" s="12"/>
      <c r="J638" s="12"/>
      <c r="K638" s="12"/>
      <c r="L638" s="12"/>
      <c r="M638" s="14"/>
      <c r="N638" s="12"/>
      <c r="O638" s="12"/>
      <c r="P638" s="12"/>
      <c r="T638" s="12"/>
      <c r="U638" s="12"/>
      <c r="V638" s="12"/>
      <c r="W638" s="12"/>
      <c r="X638" s="12"/>
      <c r="Y638" s="12"/>
      <c r="Z638" s="12"/>
      <c r="AA638" s="12"/>
      <c r="AB638" s="14"/>
      <c r="AC638" s="12"/>
      <c r="AD638" s="12"/>
      <c r="AE638" s="12"/>
    </row>
    <row r="639" spans="5:31" ht="33.75" customHeight="1">
      <c r="E639" s="12"/>
      <c r="F639" s="12"/>
      <c r="G639" s="12"/>
      <c r="H639" s="12"/>
      <c r="I639" s="12"/>
      <c r="J639" s="12"/>
      <c r="K639" s="12"/>
      <c r="L639" s="12"/>
      <c r="M639" s="14"/>
      <c r="N639" s="12"/>
      <c r="O639" s="12"/>
      <c r="P639" s="12"/>
      <c r="T639" s="12"/>
      <c r="U639" s="12"/>
      <c r="V639" s="12"/>
      <c r="W639" s="12"/>
      <c r="X639" s="12"/>
      <c r="Y639" s="12"/>
      <c r="Z639" s="12"/>
      <c r="AA639" s="12"/>
      <c r="AB639" s="14"/>
      <c r="AC639" s="12"/>
      <c r="AD639" s="12"/>
      <c r="AE639" s="12"/>
    </row>
    <row r="640" spans="5:31" ht="33.75" customHeight="1">
      <c r="E640" s="12"/>
      <c r="F640" s="12"/>
      <c r="G640" s="12"/>
      <c r="H640" s="12"/>
      <c r="I640" s="12"/>
      <c r="J640" s="12"/>
      <c r="K640" s="12"/>
      <c r="L640" s="12"/>
      <c r="M640" s="14"/>
      <c r="N640" s="12"/>
      <c r="O640" s="12"/>
      <c r="P640" s="12"/>
      <c r="T640" s="12"/>
      <c r="U640" s="12"/>
      <c r="V640" s="12"/>
      <c r="W640" s="12"/>
      <c r="X640" s="12"/>
      <c r="Y640" s="12"/>
      <c r="Z640" s="12"/>
      <c r="AA640" s="12"/>
      <c r="AB640" s="14"/>
      <c r="AC640" s="12"/>
      <c r="AD640" s="12"/>
      <c r="AE640" s="12"/>
    </row>
    <row r="641" spans="5:31" ht="33.75" customHeight="1">
      <c r="E641" s="12"/>
      <c r="F641" s="12"/>
      <c r="G641" s="12"/>
      <c r="H641" s="12"/>
      <c r="I641" s="12"/>
      <c r="J641" s="12"/>
      <c r="K641" s="12"/>
      <c r="L641" s="12"/>
      <c r="M641" s="14"/>
      <c r="N641" s="12"/>
      <c r="O641" s="12"/>
      <c r="P641" s="12"/>
      <c r="T641" s="12"/>
      <c r="U641" s="12"/>
      <c r="V641" s="12"/>
      <c r="W641" s="12"/>
      <c r="X641" s="12"/>
      <c r="Y641" s="12"/>
      <c r="Z641" s="12"/>
      <c r="AA641" s="12"/>
      <c r="AB641" s="14"/>
      <c r="AC641" s="12"/>
      <c r="AD641" s="12"/>
      <c r="AE641" s="12"/>
    </row>
    <row r="642" spans="5:31" ht="33.75" customHeight="1">
      <c r="E642" s="12"/>
      <c r="F642" s="12"/>
      <c r="G642" s="12"/>
      <c r="H642" s="12"/>
      <c r="I642" s="12"/>
      <c r="J642" s="12"/>
      <c r="K642" s="12"/>
      <c r="L642" s="12"/>
      <c r="M642" s="14"/>
      <c r="N642" s="12"/>
      <c r="O642" s="12"/>
      <c r="P642" s="12"/>
      <c r="T642" s="12"/>
      <c r="U642" s="12"/>
      <c r="V642" s="12"/>
      <c r="W642" s="12"/>
      <c r="X642" s="12"/>
      <c r="Y642" s="12"/>
      <c r="Z642" s="12"/>
      <c r="AA642" s="12"/>
      <c r="AB642" s="14"/>
      <c r="AC642" s="12"/>
      <c r="AD642" s="12"/>
      <c r="AE642" s="12"/>
    </row>
    <row r="643" spans="5:31" ht="33.75" customHeight="1">
      <c r="E643" s="12"/>
      <c r="F643" s="12"/>
      <c r="G643" s="12"/>
      <c r="H643" s="12"/>
      <c r="I643" s="12"/>
      <c r="J643" s="12"/>
      <c r="K643" s="12"/>
      <c r="L643" s="12"/>
      <c r="M643" s="14"/>
      <c r="N643" s="12"/>
      <c r="O643" s="12"/>
      <c r="P643" s="12"/>
      <c r="T643" s="12"/>
      <c r="U643" s="12"/>
      <c r="V643" s="12"/>
      <c r="W643" s="12"/>
      <c r="X643" s="12"/>
      <c r="Y643" s="12"/>
      <c r="Z643" s="12"/>
      <c r="AA643" s="12"/>
      <c r="AB643" s="14"/>
      <c r="AC643" s="12"/>
      <c r="AD643" s="12"/>
      <c r="AE643" s="12"/>
    </row>
    <row r="644" spans="5:31" ht="33.75" customHeight="1">
      <c r="E644" s="12"/>
      <c r="F644" s="12"/>
      <c r="G644" s="12"/>
      <c r="H644" s="12"/>
      <c r="I644" s="12"/>
      <c r="J644" s="12"/>
      <c r="K644" s="12"/>
      <c r="L644" s="12"/>
      <c r="M644" s="14"/>
      <c r="N644" s="12"/>
      <c r="O644" s="12"/>
      <c r="P644" s="12"/>
      <c r="T644" s="12"/>
      <c r="U644" s="12"/>
      <c r="V644" s="12"/>
      <c r="W644" s="12"/>
      <c r="X644" s="12"/>
      <c r="Y644" s="12"/>
      <c r="Z644" s="12"/>
      <c r="AA644" s="12"/>
      <c r="AB644" s="14"/>
      <c r="AC644" s="12"/>
      <c r="AD644" s="12"/>
      <c r="AE644" s="12"/>
    </row>
    <row r="645" spans="5:31" ht="33.75" customHeight="1">
      <c r="E645" s="12"/>
      <c r="F645" s="12"/>
      <c r="G645" s="12"/>
      <c r="H645" s="12"/>
      <c r="I645" s="12"/>
      <c r="J645" s="12"/>
      <c r="K645" s="12"/>
      <c r="L645" s="12"/>
      <c r="M645" s="14"/>
      <c r="N645" s="12"/>
      <c r="O645" s="12"/>
      <c r="P645" s="12"/>
      <c r="T645" s="12"/>
      <c r="U645" s="12"/>
      <c r="V645" s="12"/>
      <c r="W645" s="12"/>
      <c r="X645" s="12"/>
      <c r="Y645" s="12"/>
      <c r="Z645" s="12"/>
      <c r="AA645" s="12"/>
      <c r="AB645" s="14"/>
      <c r="AC645" s="12"/>
      <c r="AD645" s="12"/>
      <c r="AE645" s="12"/>
    </row>
    <row r="646" spans="5:31" ht="33.75" customHeight="1">
      <c r="E646" s="12"/>
      <c r="F646" s="12"/>
      <c r="G646" s="12"/>
      <c r="H646" s="12"/>
      <c r="I646" s="12"/>
      <c r="J646" s="12"/>
      <c r="K646" s="12"/>
      <c r="L646" s="12"/>
      <c r="M646" s="14"/>
      <c r="N646" s="12"/>
      <c r="O646" s="12"/>
      <c r="P646" s="12"/>
      <c r="T646" s="12"/>
      <c r="U646" s="12"/>
      <c r="V646" s="12"/>
      <c r="W646" s="12"/>
      <c r="X646" s="12"/>
      <c r="Y646" s="12"/>
      <c r="Z646" s="12"/>
      <c r="AA646" s="12"/>
      <c r="AB646" s="14"/>
      <c r="AC646" s="12"/>
      <c r="AD646" s="12"/>
      <c r="AE646" s="12"/>
    </row>
    <row r="647" spans="5:31" ht="33.75" customHeight="1">
      <c r="E647" s="12"/>
      <c r="F647" s="12"/>
      <c r="G647" s="12"/>
      <c r="H647" s="12"/>
      <c r="I647" s="12"/>
      <c r="J647" s="12"/>
      <c r="K647" s="12"/>
      <c r="L647" s="12"/>
      <c r="M647" s="14"/>
      <c r="N647" s="12"/>
      <c r="O647" s="12"/>
      <c r="P647" s="12"/>
      <c r="T647" s="12"/>
      <c r="U647" s="12"/>
      <c r="V647" s="12"/>
      <c r="W647" s="12"/>
      <c r="X647" s="12"/>
      <c r="Y647" s="12"/>
      <c r="Z647" s="12"/>
      <c r="AA647" s="12"/>
      <c r="AB647" s="14"/>
      <c r="AC647" s="12"/>
      <c r="AD647" s="12"/>
      <c r="AE647" s="12"/>
    </row>
    <row r="648" spans="5:31" ht="33.75" customHeight="1">
      <c r="E648" s="12"/>
      <c r="F648" s="12"/>
      <c r="G648" s="12"/>
      <c r="H648" s="12"/>
      <c r="I648" s="12"/>
      <c r="J648" s="12"/>
      <c r="K648" s="12"/>
      <c r="L648" s="12"/>
      <c r="M648" s="14"/>
      <c r="N648" s="12"/>
      <c r="O648" s="12"/>
      <c r="P648" s="12"/>
      <c r="T648" s="12"/>
      <c r="U648" s="12"/>
      <c r="V648" s="12"/>
      <c r="W648" s="12"/>
      <c r="X648" s="12"/>
      <c r="Y648" s="12"/>
      <c r="Z648" s="12"/>
      <c r="AA648" s="12"/>
      <c r="AB648" s="14"/>
      <c r="AC648" s="12"/>
      <c r="AD648" s="12"/>
      <c r="AE648" s="12"/>
    </row>
    <row r="649" spans="5:31" ht="33.75" customHeight="1">
      <c r="E649" s="12"/>
      <c r="F649" s="12"/>
      <c r="G649" s="12"/>
      <c r="H649" s="12"/>
      <c r="I649" s="12"/>
      <c r="J649" s="12"/>
      <c r="K649" s="12"/>
      <c r="L649" s="12"/>
      <c r="M649" s="14"/>
      <c r="N649" s="12"/>
      <c r="O649" s="12"/>
      <c r="P649" s="12"/>
      <c r="T649" s="12"/>
      <c r="U649" s="12"/>
      <c r="V649" s="12"/>
      <c r="W649" s="12"/>
      <c r="X649" s="12"/>
      <c r="Y649" s="12"/>
      <c r="Z649" s="12"/>
      <c r="AA649" s="12"/>
      <c r="AB649" s="14"/>
      <c r="AC649" s="12"/>
      <c r="AD649" s="12"/>
      <c r="AE649" s="12"/>
    </row>
    <row r="650" spans="5:31" ht="33.75" customHeight="1">
      <c r="E650" s="12"/>
      <c r="F650" s="12"/>
      <c r="G650" s="12"/>
      <c r="H650" s="12"/>
      <c r="I650" s="12"/>
      <c r="J650" s="12"/>
      <c r="K650" s="12"/>
      <c r="L650" s="12"/>
      <c r="M650" s="14"/>
      <c r="N650" s="12"/>
      <c r="O650" s="12"/>
      <c r="P650" s="12"/>
      <c r="T650" s="12"/>
      <c r="U650" s="12"/>
      <c r="V650" s="12"/>
      <c r="W650" s="12"/>
      <c r="X650" s="12"/>
      <c r="Y650" s="12"/>
      <c r="Z650" s="12"/>
      <c r="AA650" s="12"/>
      <c r="AB650" s="14"/>
      <c r="AC650" s="12"/>
      <c r="AD650" s="12"/>
      <c r="AE650" s="12"/>
    </row>
    <row r="651" spans="5:31" ht="33.75" customHeight="1">
      <c r="E651" s="12"/>
      <c r="F651" s="12"/>
      <c r="G651" s="12"/>
      <c r="H651" s="12"/>
      <c r="I651" s="12"/>
      <c r="J651" s="12"/>
      <c r="K651" s="12"/>
      <c r="L651" s="12"/>
      <c r="M651" s="14"/>
      <c r="N651" s="12"/>
      <c r="O651" s="12"/>
      <c r="P651" s="12"/>
      <c r="T651" s="12"/>
      <c r="U651" s="12"/>
      <c r="V651" s="12"/>
      <c r="W651" s="12"/>
      <c r="X651" s="12"/>
      <c r="Y651" s="12"/>
      <c r="Z651" s="12"/>
      <c r="AA651" s="12"/>
      <c r="AB651" s="14"/>
      <c r="AC651" s="12"/>
      <c r="AD651" s="12"/>
      <c r="AE651" s="12"/>
    </row>
    <row r="652" spans="5:31" ht="33.75" customHeight="1">
      <c r="E652" s="12"/>
      <c r="F652" s="12"/>
      <c r="G652" s="12"/>
      <c r="H652" s="12"/>
      <c r="I652" s="12"/>
      <c r="J652" s="12"/>
      <c r="K652" s="12"/>
      <c r="L652" s="12"/>
      <c r="M652" s="14"/>
      <c r="N652" s="12"/>
      <c r="O652" s="12"/>
      <c r="P652" s="12"/>
      <c r="T652" s="12"/>
      <c r="U652" s="12"/>
      <c r="V652" s="12"/>
      <c r="W652" s="12"/>
      <c r="X652" s="12"/>
      <c r="Y652" s="12"/>
      <c r="Z652" s="12"/>
      <c r="AA652" s="12"/>
      <c r="AB652" s="14"/>
      <c r="AC652" s="12"/>
      <c r="AD652" s="12"/>
      <c r="AE652" s="12"/>
    </row>
    <row r="653" spans="5:31" ht="33.75" customHeight="1">
      <c r="E653" s="12"/>
      <c r="F653" s="12"/>
      <c r="G653" s="12"/>
      <c r="H653" s="12"/>
      <c r="I653" s="12"/>
      <c r="J653" s="12"/>
      <c r="K653" s="12"/>
      <c r="L653" s="12"/>
      <c r="M653" s="14"/>
      <c r="N653" s="12"/>
      <c r="O653" s="12"/>
      <c r="P653" s="12"/>
      <c r="T653" s="12"/>
      <c r="U653" s="12"/>
      <c r="V653" s="12"/>
      <c r="W653" s="12"/>
      <c r="X653" s="12"/>
      <c r="Y653" s="12"/>
      <c r="Z653" s="12"/>
      <c r="AA653" s="12"/>
      <c r="AB653" s="14"/>
      <c r="AC653" s="12"/>
      <c r="AD653" s="12"/>
      <c r="AE653" s="12"/>
    </row>
    <row r="654" spans="5:31" ht="33.75" customHeight="1">
      <c r="E654" s="12"/>
      <c r="F654" s="12"/>
      <c r="G654" s="12"/>
      <c r="H654" s="12"/>
      <c r="I654" s="12"/>
      <c r="J654" s="12"/>
      <c r="K654" s="12"/>
      <c r="L654" s="12"/>
      <c r="M654" s="14"/>
      <c r="N654" s="12"/>
      <c r="O654" s="12"/>
      <c r="P654" s="12"/>
      <c r="T654" s="12"/>
      <c r="U654" s="12"/>
      <c r="V654" s="12"/>
      <c r="W654" s="12"/>
      <c r="X654" s="12"/>
      <c r="Y654" s="12"/>
      <c r="Z654" s="12"/>
      <c r="AA654" s="12"/>
      <c r="AB654" s="14"/>
      <c r="AC654" s="12"/>
      <c r="AD654" s="12"/>
      <c r="AE654" s="12"/>
    </row>
    <row r="655" spans="5:31" ht="33.75" customHeight="1">
      <c r="E655" s="12"/>
      <c r="F655" s="12"/>
      <c r="G655" s="12"/>
      <c r="H655" s="12"/>
      <c r="I655" s="12"/>
      <c r="J655" s="12"/>
      <c r="K655" s="12"/>
      <c r="L655" s="12"/>
      <c r="M655" s="14"/>
      <c r="N655" s="12"/>
      <c r="O655" s="12"/>
      <c r="P655" s="12"/>
      <c r="T655" s="12"/>
      <c r="U655" s="12"/>
      <c r="V655" s="12"/>
      <c r="W655" s="12"/>
      <c r="X655" s="12"/>
      <c r="Y655" s="12"/>
      <c r="Z655" s="12"/>
      <c r="AA655" s="12"/>
      <c r="AB655" s="14"/>
      <c r="AC655" s="12"/>
      <c r="AD655" s="12"/>
      <c r="AE655" s="12"/>
    </row>
    <row r="656" spans="5:31" ht="33.75" customHeight="1">
      <c r="E656" s="12"/>
      <c r="F656" s="12"/>
      <c r="G656" s="12"/>
      <c r="H656" s="12"/>
      <c r="I656" s="12"/>
      <c r="J656" s="12"/>
      <c r="K656" s="12"/>
      <c r="L656" s="12"/>
      <c r="M656" s="14"/>
      <c r="N656" s="12"/>
      <c r="O656" s="12"/>
      <c r="P656" s="12"/>
      <c r="T656" s="12"/>
      <c r="U656" s="12"/>
      <c r="V656" s="12"/>
      <c r="W656" s="12"/>
      <c r="X656" s="12"/>
      <c r="Y656" s="12"/>
      <c r="Z656" s="12"/>
      <c r="AA656" s="12"/>
      <c r="AB656" s="14"/>
      <c r="AC656" s="12"/>
      <c r="AD656" s="12"/>
      <c r="AE656" s="12"/>
    </row>
    <row r="657" spans="5:31" ht="33.75" customHeight="1">
      <c r="E657" s="12"/>
      <c r="F657" s="12"/>
      <c r="G657" s="12"/>
      <c r="H657" s="12"/>
      <c r="I657" s="12"/>
      <c r="J657" s="12"/>
      <c r="K657" s="12"/>
      <c r="L657" s="12"/>
      <c r="M657" s="14"/>
      <c r="N657" s="12"/>
      <c r="O657" s="12"/>
      <c r="P657" s="12"/>
      <c r="T657" s="12"/>
      <c r="U657" s="12"/>
      <c r="V657" s="12"/>
      <c r="W657" s="12"/>
      <c r="X657" s="12"/>
      <c r="Y657" s="12"/>
      <c r="Z657" s="12"/>
      <c r="AA657" s="12"/>
      <c r="AB657" s="14"/>
      <c r="AC657" s="12"/>
      <c r="AD657" s="12"/>
      <c r="AE657" s="12"/>
    </row>
    <row r="658" spans="5:31" ht="33.75" customHeight="1">
      <c r="E658" s="12"/>
      <c r="F658" s="12"/>
      <c r="G658" s="12"/>
      <c r="H658" s="12"/>
      <c r="I658" s="12"/>
      <c r="J658" s="12"/>
      <c r="K658" s="12"/>
      <c r="L658" s="12"/>
      <c r="M658" s="14"/>
      <c r="N658" s="12"/>
      <c r="O658" s="12"/>
      <c r="P658" s="12"/>
      <c r="T658" s="12"/>
      <c r="U658" s="12"/>
      <c r="V658" s="12"/>
      <c r="W658" s="12"/>
      <c r="X658" s="12"/>
      <c r="Y658" s="12"/>
      <c r="Z658" s="12"/>
      <c r="AA658" s="12"/>
      <c r="AB658" s="14"/>
      <c r="AC658" s="12"/>
      <c r="AD658" s="12"/>
      <c r="AE658" s="12"/>
    </row>
    <row r="659" spans="5:31" ht="33.75" customHeight="1">
      <c r="E659" s="12"/>
      <c r="F659" s="12"/>
      <c r="G659" s="12"/>
      <c r="H659" s="12"/>
      <c r="I659" s="12"/>
      <c r="J659" s="12"/>
      <c r="K659" s="12"/>
      <c r="L659" s="12"/>
      <c r="M659" s="14"/>
      <c r="N659" s="12"/>
      <c r="O659" s="12"/>
      <c r="P659" s="12"/>
      <c r="T659" s="12"/>
      <c r="U659" s="12"/>
      <c r="V659" s="12"/>
      <c r="W659" s="12"/>
      <c r="X659" s="12"/>
      <c r="Y659" s="12"/>
      <c r="Z659" s="12"/>
      <c r="AA659" s="12"/>
      <c r="AB659" s="14"/>
      <c r="AC659" s="12"/>
      <c r="AD659" s="12"/>
      <c r="AE659" s="12"/>
    </row>
    <row r="660" spans="5:31" ht="33.75" customHeight="1">
      <c r="E660" s="12"/>
      <c r="F660" s="12"/>
      <c r="G660" s="12"/>
      <c r="H660" s="12"/>
      <c r="I660" s="12"/>
      <c r="J660" s="12"/>
      <c r="K660" s="12"/>
      <c r="L660" s="12"/>
      <c r="M660" s="14"/>
      <c r="N660" s="12"/>
      <c r="O660" s="12"/>
      <c r="P660" s="12"/>
      <c r="T660" s="12"/>
      <c r="U660" s="12"/>
      <c r="V660" s="12"/>
      <c r="W660" s="12"/>
      <c r="X660" s="12"/>
      <c r="Y660" s="12"/>
      <c r="Z660" s="12"/>
      <c r="AA660" s="12"/>
      <c r="AB660" s="14"/>
      <c r="AC660" s="12"/>
      <c r="AD660" s="12"/>
      <c r="AE660" s="12"/>
    </row>
    <row r="661" spans="5:31" ht="33.75" customHeight="1">
      <c r="E661" s="12"/>
      <c r="F661" s="12"/>
      <c r="G661" s="12"/>
      <c r="H661" s="12"/>
      <c r="I661" s="12"/>
      <c r="J661" s="12"/>
      <c r="K661" s="12"/>
      <c r="L661" s="12"/>
      <c r="M661" s="14"/>
      <c r="N661" s="12"/>
      <c r="O661" s="12"/>
      <c r="P661" s="12"/>
      <c r="T661" s="12"/>
      <c r="U661" s="12"/>
      <c r="V661" s="12"/>
      <c r="W661" s="12"/>
      <c r="X661" s="12"/>
      <c r="Y661" s="12"/>
      <c r="Z661" s="12"/>
      <c r="AA661" s="12"/>
      <c r="AB661" s="14"/>
      <c r="AC661" s="12"/>
      <c r="AD661" s="12"/>
      <c r="AE661" s="12"/>
    </row>
    <row r="662" spans="5:31" ht="33.75" customHeight="1">
      <c r="E662" s="12"/>
      <c r="F662" s="12"/>
      <c r="G662" s="12"/>
      <c r="H662" s="12"/>
      <c r="I662" s="12"/>
      <c r="J662" s="12"/>
      <c r="K662" s="12"/>
      <c r="L662" s="12"/>
      <c r="M662" s="14"/>
      <c r="N662" s="12"/>
      <c r="O662" s="12"/>
      <c r="P662" s="12"/>
      <c r="T662" s="12"/>
      <c r="U662" s="12"/>
      <c r="V662" s="12"/>
      <c r="W662" s="12"/>
      <c r="X662" s="12"/>
      <c r="Y662" s="12"/>
      <c r="Z662" s="12"/>
      <c r="AA662" s="12"/>
      <c r="AB662" s="14"/>
      <c r="AC662" s="12"/>
      <c r="AD662" s="12"/>
      <c r="AE662" s="12"/>
    </row>
    <row r="663" spans="5:31" ht="33.75" customHeight="1">
      <c r="E663" s="12"/>
      <c r="F663" s="12"/>
      <c r="G663" s="12"/>
      <c r="H663" s="12"/>
      <c r="I663" s="12"/>
      <c r="J663" s="12"/>
      <c r="K663" s="12"/>
      <c r="L663" s="12"/>
      <c r="M663" s="14"/>
      <c r="N663" s="12"/>
      <c r="O663" s="12"/>
      <c r="P663" s="12"/>
      <c r="T663" s="12"/>
      <c r="U663" s="12"/>
      <c r="V663" s="12"/>
      <c r="W663" s="12"/>
      <c r="X663" s="12"/>
      <c r="Y663" s="12"/>
      <c r="Z663" s="12"/>
      <c r="AA663" s="12"/>
      <c r="AB663" s="14"/>
      <c r="AC663" s="12"/>
      <c r="AD663" s="12"/>
      <c r="AE663" s="12"/>
    </row>
    <row r="664" spans="5:31" ht="33.75" customHeight="1">
      <c r="E664" s="12"/>
      <c r="F664" s="12"/>
      <c r="G664" s="12"/>
      <c r="H664" s="12"/>
      <c r="I664" s="12"/>
      <c r="J664" s="12"/>
      <c r="K664" s="12"/>
      <c r="L664" s="12"/>
      <c r="M664" s="14"/>
      <c r="N664" s="12"/>
      <c r="O664" s="12"/>
      <c r="P664" s="12"/>
      <c r="T664" s="12"/>
      <c r="U664" s="12"/>
      <c r="V664" s="12"/>
      <c r="W664" s="12"/>
      <c r="X664" s="12"/>
      <c r="Y664" s="12"/>
      <c r="Z664" s="12"/>
      <c r="AA664" s="12"/>
      <c r="AB664" s="14"/>
      <c r="AC664" s="12"/>
      <c r="AD664" s="12"/>
      <c r="AE664" s="12"/>
    </row>
    <row r="665" spans="5:31" ht="33.75" customHeight="1">
      <c r="E665" s="12"/>
      <c r="F665" s="12"/>
      <c r="G665" s="12"/>
      <c r="H665" s="12"/>
      <c r="I665" s="12"/>
      <c r="J665" s="12"/>
      <c r="K665" s="12"/>
      <c r="L665" s="12"/>
      <c r="M665" s="14"/>
      <c r="N665" s="12"/>
      <c r="O665" s="12"/>
      <c r="P665" s="12"/>
      <c r="T665" s="12"/>
      <c r="U665" s="12"/>
      <c r="V665" s="12"/>
      <c r="W665" s="12"/>
      <c r="X665" s="12"/>
      <c r="Y665" s="12"/>
      <c r="Z665" s="12"/>
      <c r="AA665" s="12"/>
      <c r="AB665" s="14"/>
      <c r="AC665" s="12"/>
      <c r="AD665" s="12"/>
      <c r="AE665" s="12"/>
    </row>
    <row r="666" spans="5:31" ht="33.75" customHeight="1">
      <c r="E666" s="12"/>
      <c r="F666" s="12"/>
      <c r="G666" s="12"/>
      <c r="H666" s="12"/>
      <c r="I666" s="12"/>
      <c r="J666" s="12"/>
      <c r="K666" s="12"/>
      <c r="L666" s="12"/>
      <c r="M666" s="14"/>
      <c r="N666" s="12"/>
      <c r="O666" s="12"/>
      <c r="P666" s="12"/>
      <c r="T666" s="12"/>
      <c r="U666" s="12"/>
      <c r="V666" s="12"/>
      <c r="W666" s="12"/>
      <c r="X666" s="12"/>
      <c r="Y666" s="12"/>
      <c r="Z666" s="12"/>
      <c r="AA666" s="12"/>
      <c r="AB666" s="14"/>
      <c r="AC666" s="12"/>
      <c r="AD666" s="12"/>
      <c r="AE666" s="12"/>
    </row>
    <row r="667" spans="5:31" ht="33.75" customHeight="1">
      <c r="E667" s="12"/>
      <c r="F667" s="12"/>
      <c r="G667" s="12"/>
      <c r="H667" s="12"/>
      <c r="I667" s="12"/>
      <c r="J667" s="12"/>
      <c r="K667" s="12"/>
      <c r="L667" s="12"/>
      <c r="M667" s="14"/>
      <c r="N667" s="12"/>
      <c r="O667" s="12"/>
      <c r="P667" s="12"/>
      <c r="T667" s="12"/>
      <c r="U667" s="12"/>
      <c r="V667" s="12"/>
      <c r="W667" s="12"/>
      <c r="X667" s="12"/>
      <c r="Y667" s="12"/>
      <c r="Z667" s="12"/>
      <c r="AA667" s="12"/>
      <c r="AB667" s="14"/>
      <c r="AC667" s="12"/>
      <c r="AD667" s="12"/>
      <c r="AE667" s="12"/>
    </row>
    <row r="668" spans="5:31" ht="33.75" customHeight="1">
      <c r="E668" s="12"/>
      <c r="F668" s="12"/>
      <c r="G668" s="12"/>
      <c r="H668" s="12"/>
      <c r="I668" s="12"/>
      <c r="J668" s="12"/>
      <c r="K668" s="12"/>
      <c r="L668" s="12"/>
      <c r="M668" s="14"/>
      <c r="N668" s="12"/>
      <c r="O668" s="12"/>
      <c r="P668" s="12"/>
      <c r="T668" s="12"/>
      <c r="U668" s="12"/>
      <c r="V668" s="12"/>
      <c r="W668" s="12"/>
      <c r="X668" s="12"/>
      <c r="Y668" s="12"/>
      <c r="Z668" s="12"/>
      <c r="AA668" s="12"/>
      <c r="AB668" s="14"/>
      <c r="AC668" s="12"/>
      <c r="AD668" s="12"/>
      <c r="AE668" s="12"/>
    </row>
    <row r="669" spans="5:31" ht="33.75" customHeight="1">
      <c r="E669" s="12"/>
      <c r="F669" s="12"/>
      <c r="G669" s="12"/>
      <c r="H669" s="12"/>
      <c r="I669" s="12"/>
      <c r="J669" s="12"/>
      <c r="K669" s="12"/>
      <c r="L669" s="12"/>
      <c r="M669" s="14"/>
      <c r="N669" s="12"/>
      <c r="O669" s="12"/>
      <c r="P669" s="12"/>
      <c r="T669" s="12"/>
      <c r="U669" s="12"/>
      <c r="V669" s="12"/>
      <c r="W669" s="12"/>
      <c r="X669" s="12"/>
      <c r="Y669" s="12"/>
      <c r="Z669" s="12"/>
      <c r="AA669" s="12"/>
      <c r="AB669" s="14"/>
      <c r="AC669" s="12"/>
      <c r="AD669" s="12"/>
      <c r="AE669" s="12"/>
    </row>
    <row r="670" spans="5:31" ht="33.75" customHeight="1">
      <c r="E670" s="12"/>
      <c r="F670" s="12"/>
      <c r="G670" s="12"/>
      <c r="H670" s="12"/>
      <c r="I670" s="12"/>
      <c r="J670" s="12"/>
      <c r="K670" s="12"/>
      <c r="L670" s="12"/>
      <c r="M670" s="14"/>
      <c r="N670" s="12"/>
      <c r="O670" s="12"/>
      <c r="P670" s="12"/>
      <c r="T670" s="12"/>
      <c r="U670" s="12"/>
      <c r="V670" s="12"/>
      <c r="W670" s="12"/>
      <c r="X670" s="12"/>
      <c r="Y670" s="12"/>
      <c r="Z670" s="12"/>
      <c r="AA670" s="12"/>
      <c r="AB670" s="14"/>
      <c r="AC670" s="12"/>
      <c r="AD670" s="12"/>
      <c r="AE670" s="12"/>
    </row>
    <row r="671" spans="5:31" ht="33.75" customHeight="1">
      <c r="E671" s="12"/>
      <c r="F671" s="12"/>
      <c r="G671" s="12"/>
      <c r="H671" s="12"/>
      <c r="I671" s="12"/>
      <c r="J671" s="12"/>
      <c r="K671" s="12"/>
      <c r="L671" s="12"/>
      <c r="M671" s="14"/>
      <c r="N671" s="12"/>
      <c r="O671" s="12"/>
      <c r="P671" s="12"/>
      <c r="T671" s="12"/>
      <c r="U671" s="12"/>
      <c r="V671" s="12"/>
      <c r="W671" s="12"/>
      <c r="X671" s="12"/>
      <c r="Y671" s="12"/>
      <c r="Z671" s="12"/>
      <c r="AA671" s="12"/>
      <c r="AB671" s="14"/>
      <c r="AC671" s="12"/>
      <c r="AD671" s="12"/>
      <c r="AE671" s="12"/>
    </row>
    <row r="672" spans="5:31" ht="33.75" customHeight="1">
      <c r="E672" s="12"/>
      <c r="F672" s="12"/>
      <c r="G672" s="12"/>
      <c r="H672" s="12"/>
      <c r="I672" s="12"/>
      <c r="J672" s="12"/>
      <c r="K672" s="12"/>
      <c r="L672" s="12"/>
      <c r="M672" s="14"/>
      <c r="N672" s="12"/>
      <c r="O672" s="12"/>
      <c r="P672" s="12"/>
      <c r="T672" s="12"/>
      <c r="U672" s="12"/>
      <c r="V672" s="12"/>
      <c r="W672" s="12"/>
      <c r="X672" s="12"/>
      <c r="Y672" s="12"/>
      <c r="Z672" s="12"/>
      <c r="AA672" s="12"/>
      <c r="AB672" s="14"/>
      <c r="AC672" s="12"/>
      <c r="AD672" s="12"/>
      <c r="AE672" s="12"/>
    </row>
    <row r="673" spans="5:31" ht="33.75" customHeight="1">
      <c r="E673" s="12"/>
      <c r="F673" s="12"/>
      <c r="G673" s="12"/>
      <c r="H673" s="12"/>
      <c r="I673" s="12"/>
      <c r="J673" s="12"/>
      <c r="K673" s="12"/>
      <c r="L673" s="12"/>
      <c r="M673" s="14"/>
      <c r="N673" s="12"/>
      <c r="O673" s="12"/>
      <c r="P673" s="12"/>
      <c r="T673" s="12"/>
      <c r="U673" s="12"/>
      <c r="V673" s="12"/>
      <c r="W673" s="12"/>
      <c r="X673" s="12"/>
      <c r="Y673" s="12"/>
      <c r="Z673" s="12"/>
      <c r="AA673" s="12"/>
      <c r="AB673" s="14"/>
      <c r="AC673" s="12"/>
      <c r="AD673" s="12"/>
      <c r="AE673" s="12"/>
    </row>
    <row r="674" spans="5:31" ht="33.75" customHeight="1">
      <c r="E674" s="12"/>
      <c r="F674" s="12"/>
      <c r="G674" s="12"/>
      <c r="H674" s="12"/>
      <c r="I674" s="12"/>
      <c r="J674" s="12"/>
      <c r="K674" s="12"/>
      <c r="L674" s="12"/>
      <c r="M674" s="14"/>
      <c r="N674" s="12"/>
      <c r="O674" s="12"/>
      <c r="P674" s="12"/>
      <c r="T674" s="12"/>
      <c r="U674" s="12"/>
      <c r="V674" s="12"/>
      <c r="W674" s="12"/>
      <c r="X674" s="12"/>
      <c r="Y674" s="12"/>
      <c r="Z674" s="12"/>
      <c r="AA674" s="12"/>
      <c r="AB674" s="14"/>
      <c r="AC674" s="12"/>
      <c r="AD674" s="12"/>
      <c r="AE674" s="12"/>
    </row>
    <row r="675" spans="5:31" ht="33.75" customHeight="1">
      <c r="E675" s="12"/>
      <c r="F675" s="12"/>
      <c r="G675" s="12"/>
      <c r="H675" s="12"/>
      <c r="I675" s="12"/>
      <c r="J675" s="12"/>
      <c r="K675" s="12"/>
      <c r="L675" s="12"/>
      <c r="M675" s="14"/>
      <c r="N675" s="12"/>
      <c r="O675" s="12"/>
      <c r="P675" s="12"/>
      <c r="T675" s="12"/>
      <c r="U675" s="12"/>
      <c r="V675" s="12"/>
      <c r="W675" s="12"/>
      <c r="X675" s="12"/>
      <c r="Y675" s="12"/>
      <c r="Z675" s="12"/>
      <c r="AA675" s="12"/>
      <c r="AB675" s="14"/>
      <c r="AC675" s="12"/>
      <c r="AD675" s="12"/>
      <c r="AE675" s="12"/>
    </row>
    <row r="676" spans="5:31" ht="33.75" customHeight="1">
      <c r="E676" s="12"/>
      <c r="F676" s="12"/>
      <c r="G676" s="12"/>
      <c r="H676" s="12"/>
      <c r="I676" s="12"/>
      <c r="J676" s="12"/>
      <c r="K676" s="12"/>
      <c r="L676" s="12"/>
      <c r="M676" s="14"/>
      <c r="N676" s="12"/>
      <c r="O676" s="12"/>
      <c r="P676" s="12"/>
      <c r="T676" s="12"/>
      <c r="U676" s="12"/>
      <c r="V676" s="12"/>
      <c r="W676" s="12"/>
      <c r="X676" s="12"/>
      <c r="Y676" s="12"/>
      <c r="Z676" s="12"/>
      <c r="AA676" s="12"/>
      <c r="AB676" s="14"/>
      <c r="AC676" s="12"/>
      <c r="AD676" s="12"/>
      <c r="AE676" s="12"/>
    </row>
    <row r="677" spans="5:31" ht="33.75" customHeight="1">
      <c r="E677" s="12"/>
      <c r="F677" s="12"/>
      <c r="G677" s="12"/>
      <c r="H677" s="12"/>
      <c r="I677" s="12"/>
      <c r="J677" s="12"/>
      <c r="K677" s="12"/>
      <c r="L677" s="12"/>
      <c r="M677" s="14"/>
      <c r="N677" s="12"/>
      <c r="O677" s="12"/>
      <c r="P677" s="12"/>
      <c r="T677" s="12"/>
      <c r="U677" s="12"/>
      <c r="V677" s="12"/>
      <c r="W677" s="12"/>
      <c r="X677" s="12"/>
      <c r="Y677" s="12"/>
      <c r="Z677" s="12"/>
      <c r="AA677" s="12"/>
      <c r="AB677" s="14"/>
      <c r="AC677" s="12"/>
      <c r="AD677" s="12"/>
      <c r="AE677" s="12"/>
    </row>
    <row r="678" spans="5:31" ht="33.75" customHeight="1">
      <c r="E678" s="12"/>
      <c r="F678" s="12"/>
      <c r="G678" s="12"/>
      <c r="H678" s="12"/>
      <c r="I678" s="12"/>
      <c r="J678" s="12"/>
      <c r="K678" s="12"/>
      <c r="L678" s="12"/>
      <c r="M678" s="14"/>
      <c r="N678" s="12"/>
      <c r="O678" s="12"/>
      <c r="P678" s="12"/>
      <c r="T678" s="12"/>
      <c r="U678" s="12"/>
      <c r="V678" s="12"/>
      <c r="W678" s="12"/>
      <c r="X678" s="12"/>
      <c r="Y678" s="12"/>
      <c r="Z678" s="12"/>
      <c r="AA678" s="12"/>
      <c r="AB678" s="14"/>
      <c r="AC678" s="12"/>
      <c r="AD678" s="12"/>
      <c r="AE678" s="12"/>
    </row>
    <row r="679" spans="5:31" ht="33.75" customHeight="1">
      <c r="E679" s="12"/>
      <c r="F679" s="12"/>
      <c r="G679" s="12"/>
      <c r="H679" s="12"/>
      <c r="I679" s="12"/>
      <c r="J679" s="12"/>
      <c r="K679" s="12"/>
      <c r="L679" s="12"/>
      <c r="M679" s="14"/>
      <c r="N679" s="12"/>
      <c r="O679" s="12"/>
      <c r="P679" s="12"/>
      <c r="T679" s="12"/>
      <c r="U679" s="12"/>
      <c r="V679" s="12"/>
      <c r="W679" s="12"/>
      <c r="X679" s="12"/>
      <c r="Y679" s="12"/>
      <c r="Z679" s="12"/>
      <c r="AA679" s="12"/>
      <c r="AB679" s="14"/>
      <c r="AC679" s="12"/>
      <c r="AD679" s="12"/>
      <c r="AE679" s="12"/>
    </row>
    <row r="680" spans="5:31" ht="33.75" customHeight="1">
      <c r="E680" s="12"/>
      <c r="F680" s="12"/>
      <c r="G680" s="12"/>
      <c r="H680" s="12"/>
      <c r="I680" s="12"/>
      <c r="J680" s="12"/>
      <c r="K680" s="12"/>
      <c r="L680" s="12"/>
      <c r="M680" s="14"/>
      <c r="N680" s="12"/>
      <c r="O680" s="12"/>
      <c r="P680" s="12"/>
      <c r="T680" s="12"/>
      <c r="U680" s="12"/>
      <c r="V680" s="12"/>
      <c r="W680" s="12"/>
      <c r="X680" s="12"/>
      <c r="Y680" s="12"/>
      <c r="Z680" s="12"/>
      <c r="AA680" s="12"/>
      <c r="AB680" s="14"/>
      <c r="AC680" s="12"/>
      <c r="AD680" s="12"/>
      <c r="AE680" s="12"/>
    </row>
    <row r="681" spans="5:31" ht="33.75" customHeight="1">
      <c r="E681" s="12"/>
      <c r="F681" s="12"/>
      <c r="G681" s="12"/>
      <c r="H681" s="12"/>
      <c r="I681" s="12"/>
      <c r="J681" s="12"/>
      <c r="K681" s="12"/>
      <c r="L681" s="12"/>
      <c r="M681" s="14"/>
      <c r="N681" s="12"/>
      <c r="O681" s="12"/>
      <c r="P681" s="12"/>
      <c r="T681" s="12"/>
      <c r="U681" s="12"/>
      <c r="V681" s="12"/>
      <c r="W681" s="12"/>
      <c r="X681" s="12"/>
      <c r="Y681" s="12"/>
      <c r="Z681" s="12"/>
      <c r="AA681" s="12"/>
      <c r="AB681" s="14"/>
      <c r="AC681" s="12"/>
      <c r="AD681" s="12"/>
      <c r="AE681" s="12"/>
    </row>
    <row r="682" spans="5:31" ht="33.75" customHeight="1">
      <c r="E682" s="12"/>
      <c r="F682" s="12"/>
      <c r="G682" s="12"/>
      <c r="H682" s="12"/>
      <c r="I682" s="12"/>
      <c r="J682" s="12"/>
      <c r="K682" s="12"/>
      <c r="L682" s="12"/>
      <c r="M682" s="14"/>
      <c r="N682" s="12"/>
      <c r="O682" s="12"/>
      <c r="P682" s="12"/>
      <c r="T682" s="12"/>
      <c r="U682" s="12"/>
      <c r="V682" s="12"/>
      <c r="W682" s="12"/>
      <c r="X682" s="12"/>
      <c r="Y682" s="12"/>
      <c r="Z682" s="12"/>
      <c r="AA682" s="12"/>
      <c r="AB682" s="14"/>
      <c r="AC682" s="12"/>
      <c r="AD682" s="12"/>
      <c r="AE682" s="12"/>
    </row>
    <row r="683" spans="5:31" ht="33.75" customHeight="1">
      <c r="E683" s="12"/>
      <c r="F683" s="12"/>
      <c r="G683" s="12"/>
      <c r="H683" s="12"/>
      <c r="I683" s="12"/>
      <c r="J683" s="12"/>
      <c r="K683" s="12"/>
      <c r="L683" s="12"/>
      <c r="M683" s="14"/>
      <c r="N683" s="12"/>
      <c r="O683" s="12"/>
      <c r="P683" s="12"/>
      <c r="T683" s="12"/>
      <c r="U683" s="12"/>
      <c r="V683" s="12"/>
      <c r="W683" s="12"/>
      <c r="X683" s="12"/>
      <c r="Y683" s="12"/>
      <c r="Z683" s="12"/>
      <c r="AA683" s="12"/>
      <c r="AB683" s="14"/>
      <c r="AC683" s="12"/>
      <c r="AD683" s="12"/>
      <c r="AE683" s="12"/>
    </row>
    <row r="684" spans="5:31" ht="33.75" customHeight="1">
      <c r="E684" s="12"/>
      <c r="F684" s="12"/>
      <c r="G684" s="12"/>
      <c r="H684" s="12"/>
      <c r="I684" s="12"/>
      <c r="J684" s="12"/>
      <c r="K684" s="12"/>
      <c r="L684" s="12"/>
      <c r="M684" s="14"/>
      <c r="N684" s="12"/>
      <c r="O684" s="12"/>
      <c r="P684" s="12"/>
      <c r="T684" s="12"/>
      <c r="U684" s="12"/>
      <c r="V684" s="12"/>
      <c r="W684" s="12"/>
      <c r="X684" s="12"/>
      <c r="Y684" s="12"/>
      <c r="Z684" s="12"/>
      <c r="AA684" s="12"/>
      <c r="AB684" s="14"/>
      <c r="AC684" s="12"/>
      <c r="AD684" s="12"/>
      <c r="AE684" s="12"/>
    </row>
    <row r="685" spans="5:31" ht="33.75" customHeight="1">
      <c r="E685" s="12"/>
      <c r="F685" s="12"/>
      <c r="G685" s="12"/>
      <c r="H685" s="12"/>
      <c r="I685" s="12"/>
      <c r="J685" s="12"/>
      <c r="K685" s="12"/>
      <c r="L685" s="12"/>
      <c r="M685" s="14"/>
      <c r="N685" s="12"/>
      <c r="O685" s="12"/>
      <c r="P685" s="12"/>
      <c r="T685" s="12"/>
      <c r="U685" s="12"/>
      <c r="V685" s="12"/>
      <c r="W685" s="12"/>
      <c r="X685" s="12"/>
      <c r="Y685" s="12"/>
      <c r="Z685" s="12"/>
      <c r="AA685" s="12"/>
      <c r="AB685" s="14"/>
      <c r="AC685" s="12"/>
      <c r="AD685" s="12"/>
      <c r="AE685" s="12"/>
    </row>
    <row r="686" spans="5:31" ht="33.75" customHeight="1">
      <c r="E686" s="12"/>
      <c r="F686" s="12"/>
      <c r="G686" s="12"/>
      <c r="H686" s="12"/>
      <c r="I686" s="12"/>
      <c r="J686" s="12"/>
      <c r="K686" s="12"/>
      <c r="L686" s="12"/>
      <c r="M686" s="14"/>
      <c r="N686" s="12"/>
      <c r="O686" s="12"/>
      <c r="P686" s="12"/>
      <c r="T686" s="12"/>
      <c r="U686" s="12"/>
      <c r="V686" s="12"/>
      <c r="W686" s="12"/>
      <c r="X686" s="12"/>
      <c r="Y686" s="12"/>
      <c r="Z686" s="12"/>
      <c r="AA686" s="12"/>
      <c r="AB686" s="14"/>
      <c r="AC686" s="12"/>
      <c r="AD686" s="12"/>
      <c r="AE686" s="12"/>
    </row>
    <row r="687" spans="5:31" ht="33.75" customHeight="1">
      <c r="E687" s="12"/>
      <c r="F687" s="12"/>
      <c r="G687" s="12"/>
      <c r="H687" s="12"/>
      <c r="I687" s="12"/>
      <c r="J687" s="12"/>
      <c r="K687" s="12"/>
      <c r="L687" s="12"/>
      <c r="M687" s="14"/>
      <c r="N687" s="12"/>
      <c r="O687" s="12"/>
      <c r="P687" s="12"/>
      <c r="T687" s="12"/>
      <c r="U687" s="12"/>
      <c r="V687" s="12"/>
      <c r="W687" s="12"/>
      <c r="X687" s="12"/>
      <c r="Y687" s="12"/>
      <c r="Z687" s="12"/>
      <c r="AA687" s="12"/>
      <c r="AB687" s="14"/>
      <c r="AC687" s="12"/>
      <c r="AD687" s="12"/>
      <c r="AE687" s="12"/>
    </row>
    <row r="688" spans="5:31" ht="33.75" customHeight="1">
      <c r="E688" s="12"/>
      <c r="F688" s="12"/>
      <c r="G688" s="12"/>
      <c r="H688" s="12"/>
      <c r="I688" s="12"/>
      <c r="J688" s="12"/>
      <c r="K688" s="12"/>
      <c r="L688" s="12"/>
      <c r="M688" s="14"/>
      <c r="N688" s="12"/>
      <c r="O688" s="12"/>
      <c r="P688" s="12"/>
      <c r="T688" s="12"/>
      <c r="U688" s="12"/>
      <c r="V688" s="12"/>
      <c r="W688" s="12"/>
      <c r="X688" s="12"/>
      <c r="Y688" s="12"/>
      <c r="Z688" s="12"/>
      <c r="AA688" s="12"/>
      <c r="AB688" s="14"/>
      <c r="AC688" s="12"/>
      <c r="AD688" s="12"/>
      <c r="AE688" s="12"/>
    </row>
    <row r="689" spans="5:31" ht="33.75" customHeight="1">
      <c r="E689" s="12"/>
      <c r="F689" s="12"/>
      <c r="G689" s="12"/>
      <c r="H689" s="12"/>
      <c r="I689" s="12"/>
      <c r="J689" s="12"/>
      <c r="K689" s="12"/>
      <c r="L689" s="12"/>
      <c r="M689" s="14"/>
      <c r="N689" s="12"/>
      <c r="O689" s="12"/>
      <c r="P689" s="12"/>
      <c r="T689" s="12"/>
      <c r="U689" s="12"/>
      <c r="V689" s="12"/>
      <c r="W689" s="12"/>
      <c r="X689" s="12"/>
      <c r="Y689" s="12"/>
      <c r="Z689" s="12"/>
      <c r="AA689" s="12"/>
      <c r="AB689" s="14"/>
      <c r="AC689" s="12"/>
      <c r="AD689" s="12"/>
      <c r="AE689" s="12"/>
    </row>
    <row r="690" spans="5:31" ht="33.75" customHeight="1">
      <c r="E690" s="12"/>
      <c r="F690" s="12"/>
      <c r="G690" s="12"/>
      <c r="H690" s="12"/>
      <c r="I690" s="12"/>
      <c r="J690" s="12"/>
      <c r="K690" s="12"/>
      <c r="L690" s="12"/>
      <c r="M690" s="14"/>
      <c r="N690" s="12"/>
      <c r="O690" s="12"/>
      <c r="P690" s="12"/>
      <c r="T690" s="12"/>
      <c r="U690" s="12"/>
      <c r="V690" s="12"/>
      <c r="W690" s="12"/>
      <c r="X690" s="12"/>
      <c r="Y690" s="12"/>
      <c r="Z690" s="12"/>
      <c r="AA690" s="12"/>
      <c r="AB690" s="14"/>
      <c r="AC690" s="12"/>
      <c r="AD690" s="12"/>
      <c r="AE690" s="12"/>
    </row>
    <row r="691" spans="5:31" ht="33.75" customHeight="1">
      <c r="E691" s="12"/>
      <c r="F691" s="12"/>
      <c r="G691" s="12"/>
      <c r="H691" s="12"/>
      <c r="I691" s="12"/>
      <c r="J691" s="12"/>
      <c r="K691" s="12"/>
      <c r="L691" s="12"/>
      <c r="M691" s="14"/>
      <c r="N691" s="12"/>
      <c r="O691" s="12"/>
      <c r="P691" s="12"/>
      <c r="T691" s="12"/>
      <c r="U691" s="12"/>
      <c r="V691" s="12"/>
      <c r="W691" s="12"/>
      <c r="X691" s="12"/>
      <c r="Y691" s="12"/>
      <c r="Z691" s="12"/>
      <c r="AA691" s="12"/>
      <c r="AB691" s="14"/>
      <c r="AC691" s="12"/>
      <c r="AD691" s="12"/>
      <c r="AE691" s="12"/>
    </row>
    <row r="692" spans="5:31" ht="33.75" customHeight="1">
      <c r="E692" s="12"/>
      <c r="F692" s="12"/>
      <c r="G692" s="12"/>
      <c r="H692" s="12"/>
      <c r="I692" s="12"/>
      <c r="J692" s="12"/>
      <c r="K692" s="12"/>
      <c r="L692" s="12"/>
      <c r="M692" s="14"/>
      <c r="N692" s="12"/>
      <c r="O692" s="12"/>
      <c r="P692" s="12"/>
      <c r="T692" s="12"/>
      <c r="U692" s="12"/>
      <c r="V692" s="12"/>
      <c r="W692" s="12"/>
      <c r="X692" s="12"/>
      <c r="Y692" s="12"/>
      <c r="Z692" s="12"/>
      <c r="AA692" s="12"/>
      <c r="AB692" s="14"/>
      <c r="AC692" s="12"/>
      <c r="AD692" s="12"/>
      <c r="AE692" s="12"/>
    </row>
    <row r="693" spans="5:31" ht="33.75" customHeight="1">
      <c r="E693" s="12"/>
      <c r="F693" s="12"/>
      <c r="G693" s="12"/>
      <c r="H693" s="12"/>
      <c r="I693" s="12"/>
      <c r="J693" s="12"/>
      <c r="K693" s="12"/>
      <c r="L693" s="12"/>
      <c r="M693" s="14"/>
      <c r="N693" s="12"/>
      <c r="O693" s="12"/>
      <c r="P693" s="12"/>
      <c r="T693" s="12"/>
      <c r="U693" s="12"/>
      <c r="V693" s="12"/>
      <c r="W693" s="12"/>
      <c r="X693" s="12"/>
      <c r="Y693" s="12"/>
      <c r="Z693" s="12"/>
      <c r="AA693" s="12"/>
      <c r="AB693" s="14"/>
      <c r="AC693" s="12"/>
      <c r="AD693" s="12"/>
      <c r="AE693" s="12"/>
    </row>
    <row r="694" spans="5:31" ht="33.75" customHeight="1">
      <c r="E694" s="12"/>
      <c r="F694" s="12"/>
      <c r="G694" s="12"/>
      <c r="H694" s="12"/>
      <c r="I694" s="12"/>
      <c r="J694" s="12"/>
      <c r="K694" s="12"/>
      <c r="L694" s="12"/>
      <c r="M694" s="14"/>
      <c r="N694" s="12"/>
      <c r="O694" s="12"/>
      <c r="P694" s="12"/>
      <c r="T694" s="12"/>
      <c r="U694" s="12"/>
      <c r="V694" s="12"/>
      <c r="W694" s="12"/>
      <c r="X694" s="12"/>
      <c r="Y694" s="12"/>
      <c r="Z694" s="12"/>
      <c r="AA694" s="12"/>
      <c r="AB694" s="14"/>
      <c r="AC694" s="12"/>
      <c r="AD694" s="12"/>
      <c r="AE694" s="12"/>
    </row>
    <row r="695" spans="5:31" ht="33.75" customHeight="1">
      <c r="E695" s="12"/>
      <c r="F695" s="12"/>
      <c r="G695" s="12"/>
      <c r="H695" s="12"/>
      <c r="I695" s="12"/>
      <c r="J695" s="12"/>
      <c r="K695" s="12"/>
      <c r="L695" s="12"/>
      <c r="M695" s="14"/>
      <c r="N695" s="12"/>
      <c r="O695" s="12"/>
      <c r="P695" s="12"/>
      <c r="T695" s="12"/>
      <c r="U695" s="12"/>
      <c r="V695" s="12"/>
      <c r="W695" s="12"/>
      <c r="X695" s="12"/>
      <c r="Y695" s="12"/>
      <c r="Z695" s="12"/>
      <c r="AA695" s="12"/>
      <c r="AB695" s="14"/>
      <c r="AC695" s="12"/>
      <c r="AD695" s="12"/>
      <c r="AE695" s="12"/>
    </row>
    <row r="696" spans="5:31" ht="33.75" customHeight="1">
      <c r="E696" s="12"/>
      <c r="F696" s="12"/>
      <c r="G696" s="12"/>
      <c r="H696" s="12"/>
      <c r="I696" s="12"/>
      <c r="J696" s="12"/>
      <c r="K696" s="12"/>
      <c r="L696" s="12"/>
      <c r="M696" s="14"/>
      <c r="N696" s="12"/>
      <c r="O696" s="12"/>
      <c r="P696" s="12"/>
      <c r="T696" s="12"/>
      <c r="U696" s="12"/>
      <c r="V696" s="12"/>
      <c r="W696" s="12"/>
      <c r="X696" s="12"/>
      <c r="Y696" s="12"/>
      <c r="Z696" s="12"/>
      <c r="AA696" s="12"/>
      <c r="AB696" s="14"/>
      <c r="AC696" s="12"/>
      <c r="AD696" s="12"/>
      <c r="AE696" s="12"/>
    </row>
    <row r="697" spans="5:31" ht="33.75" customHeight="1">
      <c r="E697" s="12"/>
      <c r="F697" s="12"/>
      <c r="G697" s="12"/>
      <c r="H697" s="12"/>
      <c r="I697" s="12"/>
      <c r="J697" s="12"/>
      <c r="K697" s="12"/>
      <c r="L697" s="12"/>
      <c r="M697" s="14"/>
      <c r="N697" s="12"/>
      <c r="O697" s="12"/>
      <c r="P697" s="12"/>
      <c r="T697" s="12"/>
      <c r="U697" s="12"/>
      <c r="V697" s="12"/>
      <c r="W697" s="12"/>
      <c r="X697" s="12"/>
      <c r="Y697" s="12"/>
      <c r="Z697" s="12"/>
      <c r="AA697" s="12"/>
      <c r="AB697" s="14"/>
      <c r="AC697" s="12"/>
      <c r="AD697" s="12"/>
      <c r="AE697" s="12"/>
    </row>
    <row r="698" spans="5:31" ht="33.75" customHeight="1">
      <c r="E698" s="12"/>
      <c r="F698" s="12"/>
      <c r="G698" s="12"/>
      <c r="H698" s="12"/>
      <c r="I698" s="12"/>
      <c r="J698" s="12"/>
      <c r="K698" s="12"/>
      <c r="L698" s="12"/>
      <c r="M698" s="14"/>
      <c r="N698" s="12"/>
      <c r="O698" s="12"/>
      <c r="P698" s="12"/>
      <c r="T698" s="12"/>
      <c r="U698" s="12"/>
      <c r="V698" s="12"/>
      <c r="W698" s="12"/>
      <c r="X698" s="12"/>
      <c r="Y698" s="12"/>
      <c r="Z698" s="12"/>
      <c r="AA698" s="12"/>
      <c r="AB698" s="14"/>
      <c r="AC698" s="12"/>
      <c r="AD698" s="12"/>
      <c r="AE698" s="12"/>
    </row>
    <row r="699" spans="5:31" ht="33.75" customHeight="1">
      <c r="E699" s="12"/>
      <c r="F699" s="12"/>
      <c r="G699" s="12"/>
      <c r="H699" s="12"/>
      <c r="I699" s="12"/>
      <c r="J699" s="12"/>
      <c r="K699" s="12"/>
      <c r="L699" s="12"/>
      <c r="M699" s="14"/>
      <c r="N699" s="12"/>
      <c r="O699" s="12"/>
      <c r="P699" s="12"/>
      <c r="T699" s="12"/>
      <c r="U699" s="12"/>
      <c r="V699" s="12"/>
      <c r="W699" s="12"/>
      <c r="X699" s="12"/>
      <c r="Y699" s="12"/>
      <c r="Z699" s="12"/>
      <c r="AA699" s="12"/>
      <c r="AB699" s="14"/>
      <c r="AC699" s="12"/>
      <c r="AD699" s="12"/>
      <c r="AE699" s="12"/>
    </row>
    <row r="700" spans="5:31" ht="33.75" customHeight="1">
      <c r="E700" s="12"/>
      <c r="F700" s="12"/>
      <c r="G700" s="12"/>
      <c r="H700" s="12"/>
      <c r="I700" s="12"/>
      <c r="J700" s="12"/>
      <c r="K700" s="12"/>
      <c r="L700" s="12"/>
      <c r="M700" s="14"/>
      <c r="N700" s="12"/>
      <c r="O700" s="12"/>
      <c r="P700" s="12"/>
      <c r="T700" s="12"/>
      <c r="U700" s="12"/>
      <c r="V700" s="12"/>
      <c r="W700" s="12"/>
      <c r="X700" s="12"/>
      <c r="Y700" s="12"/>
      <c r="Z700" s="12"/>
      <c r="AA700" s="12"/>
      <c r="AB700" s="14"/>
      <c r="AC700" s="12"/>
      <c r="AD700" s="12"/>
      <c r="AE700" s="12"/>
    </row>
    <row r="701" spans="5:31" ht="33.75" customHeight="1">
      <c r="E701" s="12"/>
      <c r="F701" s="12"/>
      <c r="G701" s="12"/>
      <c r="H701" s="12"/>
      <c r="I701" s="12"/>
      <c r="J701" s="12"/>
      <c r="K701" s="12"/>
      <c r="L701" s="12"/>
      <c r="M701" s="14"/>
      <c r="N701" s="12"/>
      <c r="O701" s="12"/>
      <c r="P701" s="12"/>
      <c r="T701" s="12"/>
      <c r="U701" s="12"/>
      <c r="V701" s="12"/>
      <c r="W701" s="12"/>
      <c r="X701" s="12"/>
      <c r="Y701" s="12"/>
      <c r="Z701" s="12"/>
      <c r="AA701" s="12"/>
      <c r="AB701" s="14"/>
      <c r="AC701" s="12"/>
      <c r="AD701" s="12"/>
      <c r="AE701" s="12"/>
    </row>
    <row r="702" spans="5:31" ht="33.75" customHeight="1">
      <c r="E702" s="12"/>
      <c r="F702" s="12"/>
      <c r="G702" s="12"/>
      <c r="H702" s="12"/>
      <c r="I702" s="12"/>
      <c r="J702" s="12"/>
      <c r="K702" s="12"/>
      <c r="L702" s="12"/>
      <c r="M702" s="14"/>
      <c r="N702" s="12"/>
      <c r="O702" s="12"/>
      <c r="P702" s="12"/>
      <c r="T702" s="12"/>
      <c r="U702" s="12"/>
      <c r="V702" s="12"/>
      <c r="W702" s="12"/>
      <c r="X702" s="12"/>
      <c r="Y702" s="12"/>
      <c r="Z702" s="12"/>
      <c r="AA702" s="12"/>
      <c r="AB702" s="14"/>
      <c r="AC702" s="12"/>
      <c r="AD702" s="12"/>
      <c r="AE702" s="12"/>
    </row>
    <row r="703" spans="5:31" ht="33.75" customHeight="1">
      <c r="E703" s="12"/>
      <c r="F703" s="12"/>
      <c r="G703" s="12"/>
      <c r="H703" s="12"/>
      <c r="I703" s="12"/>
      <c r="J703" s="12"/>
      <c r="K703" s="12"/>
      <c r="L703" s="12"/>
      <c r="M703" s="14"/>
      <c r="N703" s="12"/>
      <c r="O703" s="12"/>
      <c r="P703" s="12"/>
      <c r="T703" s="12"/>
      <c r="U703" s="12"/>
      <c r="V703" s="12"/>
      <c r="W703" s="12"/>
      <c r="X703" s="12"/>
      <c r="Y703" s="12"/>
      <c r="Z703" s="12"/>
      <c r="AA703" s="12"/>
      <c r="AB703" s="14"/>
      <c r="AC703" s="12"/>
      <c r="AD703" s="12"/>
      <c r="AE703" s="12"/>
    </row>
    <row r="704" spans="5:31" ht="33.75" customHeight="1">
      <c r="E704" s="12"/>
      <c r="F704" s="12"/>
      <c r="G704" s="12"/>
      <c r="H704" s="12"/>
      <c r="I704" s="12"/>
      <c r="J704" s="12"/>
      <c r="K704" s="12"/>
      <c r="L704" s="12"/>
      <c r="M704" s="14"/>
      <c r="N704" s="12"/>
      <c r="O704" s="12"/>
      <c r="P704" s="12"/>
      <c r="T704" s="12"/>
      <c r="U704" s="12"/>
      <c r="V704" s="12"/>
      <c r="W704" s="12"/>
      <c r="X704" s="12"/>
      <c r="Y704" s="12"/>
      <c r="Z704" s="12"/>
      <c r="AA704" s="12"/>
      <c r="AB704" s="14"/>
      <c r="AC704" s="12"/>
      <c r="AD704" s="12"/>
      <c r="AE704" s="12"/>
    </row>
    <row r="705" spans="5:31" ht="33.75" customHeight="1">
      <c r="E705" s="12"/>
      <c r="F705" s="12"/>
      <c r="G705" s="12"/>
      <c r="H705" s="12"/>
      <c r="I705" s="12"/>
      <c r="J705" s="12"/>
      <c r="K705" s="12"/>
      <c r="L705" s="12"/>
      <c r="M705" s="14"/>
      <c r="N705" s="12"/>
      <c r="O705" s="12"/>
      <c r="P705" s="12"/>
      <c r="T705" s="12"/>
      <c r="U705" s="12"/>
      <c r="V705" s="12"/>
      <c r="W705" s="12"/>
      <c r="X705" s="12"/>
      <c r="Y705" s="12"/>
      <c r="Z705" s="12"/>
      <c r="AA705" s="12"/>
      <c r="AB705" s="14"/>
      <c r="AC705" s="12"/>
      <c r="AD705" s="12"/>
      <c r="AE705" s="12"/>
    </row>
    <row r="706" spans="5:31" ht="33.75" customHeight="1">
      <c r="E706" s="12"/>
      <c r="F706" s="12"/>
      <c r="G706" s="12"/>
      <c r="H706" s="12"/>
      <c r="I706" s="12"/>
      <c r="J706" s="12"/>
      <c r="K706" s="12"/>
      <c r="L706" s="12"/>
      <c r="M706" s="14"/>
      <c r="N706" s="12"/>
      <c r="O706" s="12"/>
      <c r="P706" s="12"/>
      <c r="T706" s="12"/>
      <c r="U706" s="12"/>
      <c r="V706" s="12"/>
      <c r="W706" s="12"/>
      <c r="X706" s="12"/>
      <c r="Y706" s="12"/>
      <c r="Z706" s="12"/>
      <c r="AA706" s="12"/>
      <c r="AB706" s="14"/>
      <c r="AC706" s="12"/>
      <c r="AD706" s="12"/>
      <c r="AE706" s="12"/>
    </row>
    <row r="707" spans="5:31" ht="33.75" customHeight="1">
      <c r="E707" s="12"/>
      <c r="F707" s="12"/>
      <c r="G707" s="12"/>
      <c r="H707" s="12"/>
      <c r="I707" s="12"/>
      <c r="J707" s="12"/>
      <c r="K707" s="12"/>
      <c r="L707" s="12"/>
      <c r="M707" s="14"/>
      <c r="N707" s="12"/>
      <c r="O707" s="12"/>
      <c r="P707" s="12"/>
      <c r="T707" s="12"/>
      <c r="U707" s="12"/>
      <c r="V707" s="12"/>
      <c r="W707" s="12"/>
      <c r="X707" s="12"/>
      <c r="Y707" s="12"/>
      <c r="Z707" s="12"/>
      <c r="AA707" s="12"/>
      <c r="AB707" s="14"/>
      <c r="AC707" s="12"/>
      <c r="AD707" s="12"/>
      <c r="AE707" s="12"/>
    </row>
    <row r="708" spans="5:31" ht="33.75" customHeight="1">
      <c r="E708" s="12"/>
      <c r="F708" s="12"/>
      <c r="G708" s="12"/>
      <c r="H708" s="12"/>
      <c r="I708" s="12"/>
      <c r="J708" s="12"/>
      <c r="K708" s="12"/>
      <c r="L708" s="12"/>
      <c r="M708" s="14"/>
      <c r="N708" s="12"/>
      <c r="O708" s="12"/>
      <c r="P708" s="12"/>
      <c r="T708" s="12"/>
      <c r="U708" s="12"/>
      <c r="V708" s="12"/>
      <c r="W708" s="12"/>
      <c r="X708" s="12"/>
      <c r="Y708" s="12"/>
      <c r="Z708" s="12"/>
      <c r="AA708" s="12"/>
      <c r="AB708" s="14"/>
      <c r="AC708" s="12"/>
      <c r="AD708" s="12"/>
      <c r="AE708" s="12"/>
    </row>
    <row r="709" spans="5:31" ht="33.75" customHeight="1">
      <c r="E709" s="12"/>
      <c r="F709" s="12"/>
      <c r="G709" s="12"/>
      <c r="H709" s="12"/>
      <c r="I709" s="12"/>
      <c r="J709" s="12"/>
      <c r="K709" s="12"/>
      <c r="L709" s="12"/>
      <c r="M709" s="14"/>
      <c r="N709" s="12"/>
      <c r="O709" s="12"/>
      <c r="P709" s="12"/>
      <c r="T709" s="12"/>
      <c r="U709" s="12"/>
      <c r="V709" s="12"/>
      <c r="W709" s="12"/>
      <c r="X709" s="12"/>
      <c r="Y709" s="12"/>
      <c r="Z709" s="12"/>
      <c r="AA709" s="12"/>
      <c r="AB709" s="14"/>
      <c r="AC709" s="12"/>
      <c r="AD709" s="12"/>
      <c r="AE709" s="12"/>
    </row>
    <row r="710" spans="5:31" ht="33.75" customHeight="1">
      <c r="E710" s="12"/>
      <c r="F710" s="12"/>
      <c r="G710" s="12"/>
      <c r="H710" s="12"/>
      <c r="I710" s="12"/>
      <c r="J710" s="12"/>
      <c r="K710" s="12"/>
      <c r="L710" s="12"/>
      <c r="M710" s="14"/>
      <c r="N710" s="12"/>
      <c r="O710" s="12"/>
      <c r="P710" s="12"/>
      <c r="T710" s="12"/>
      <c r="U710" s="12"/>
      <c r="V710" s="12"/>
      <c r="W710" s="12"/>
      <c r="X710" s="12"/>
      <c r="Y710" s="12"/>
      <c r="Z710" s="12"/>
      <c r="AA710" s="12"/>
      <c r="AB710" s="14"/>
      <c r="AC710" s="12"/>
      <c r="AD710" s="12"/>
      <c r="AE710" s="12"/>
    </row>
    <row r="711" spans="5:31" ht="33.75" customHeight="1">
      <c r="E711" s="12"/>
      <c r="F711" s="12"/>
      <c r="G711" s="12"/>
      <c r="H711" s="12"/>
      <c r="I711" s="12"/>
      <c r="J711" s="12"/>
      <c r="K711" s="12"/>
      <c r="L711" s="12"/>
      <c r="M711" s="14"/>
      <c r="N711" s="12"/>
      <c r="O711" s="12"/>
      <c r="P711" s="12"/>
      <c r="T711" s="12"/>
      <c r="U711" s="12"/>
      <c r="V711" s="12"/>
      <c r="W711" s="12"/>
      <c r="X711" s="12"/>
      <c r="Y711" s="12"/>
      <c r="Z711" s="12"/>
      <c r="AA711" s="12"/>
      <c r="AB711" s="14"/>
      <c r="AC711" s="12"/>
      <c r="AD711" s="12"/>
      <c r="AE711" s="12"/>
    </row>
    <row r="712" spans="5:31" ht="33.75" customHeight="1">
      <c r="E712" s="12"/>
      <c r="F712" s="12"/>
      <c r="G712" s="12"/>
      <c r="H712" s="12"/>
      <c r="I712" s="12"/>
      <c r="J712" s="12"/>
      <c r="K712" s="12"/>
      <c r="L712" s="12"/>
      <c r="M712" s="14"/>
      <c r="N712" s="12"/>
      <c r="O712" s="12"/>
      <c r="P712" s="12"/>
      <c r="T712" s="12"/>
      <c r="U712" s="12"/>
      <c r="V712" s="12"/>
      <c r="W712" s="12"/>
      <c r="X712" s="12"/>
      <c r="Y712" s="12"/>
      <c r="Z712" s="12"/>
      <c r="AA712" s="12"/>
      <c r="AB712" s="14"/>
      <c r="AC712" s="12"/>
      <c r="AD712" s="12"/>
      <c r="AE712" s="12"/>
    </row>
    <row r="713" spans="5:31" ht="33.75" customHeight="1">
      <c r="E713" s="12"/>
      <c r="F713" s="12"/>
      <c r="G713" s="12"/>
      <c r="H713" s="12"/>
      <c r="I713" s="12"/>
      <c r="J713" s="12"/>
      <c r="K713" s="12"/>
      <c r="L713" s="12"/>
      <c r="M713" s="14"/>
      <c r="N713" s="12"/>
      <c r="O713" s="12"/>
      <c r="P713" s="12"/>
      <c r="T713" s="12"/>
      <c r="U713" s="12"/>
      <c r="V713" s="12"/>
      <c r="W713" s="12"/>
      <c r="X713" s="12"/>
      <c r="Y713" s="12"/>
      <c r="Z713" s="12"/>
      <c r="AA713" s="12"/>
      <c r="AB713" s="14"/>
      <c r="AC713" s="12"/>
      <c r="AD713" s="12"/>
      <c r="AE713" s="12"/>
    </row>
    <row r="714" spans="5:31" ht="33.75" customHeight="1">
      <c r="E714" s="12"/>
      <c r="F714" s="12"/>
      <c r="G714" s="12"/>
      <c r="H714" s="12"/>
      <c r="I714" s="12"/>
      <c r="J714" s="12"/>
      <c r="K714" s="12"/>
      <c r="L714" s="12"/>
      <c r="M714" s="14"/>
      <c r="N714" s="12"/>
      <c r="O714" s="12"/>
      <c r="P714" s="12"/>
      <c r="T714" s="12"/>
      <c r="U714" s="12"/>
      <c r="V714" s="12"/>
      <c r="W714" s="12"/>
      <c r="X714" s="12"/>
      <c r="Y714" s="12"/>
      <c r="Z714" s="12"/>
      <c r="AA714" s="12"/>
      <c r="AB714" s="14"/>
      <c r="AC714" s="12"/>
      <c r="AD714" s="12"/>
      <c r="AE714" s="12"/>
    </row>
    <row r="715" spans="5:31" ht="33.75" customHeight="1">
      <c r="E715" s="12"/>
      <c r="F715" s="12"/>
      <c r="G715" s="12"/>
      <c r="H715" s="12"/>
      <c r="I715" s="12"/>
      <c r="J715" s="12"/>
      <c r="K715" s="12"/>
      <c r="L715" s="12"/>
      <c r="M715" s="14"/>
      <c r="N715" s="12"/>
      <c r="O715" s="12"/>
      <c r="P715" s="12"/>
      <c r="T715" s="12"/>
      <c r="U715" s="12"/>
      <c r="V715" s="12"/>
      <c r="W715" s="12"/>
      <c r="X715" s="12"/>
      <c r="Y715" s="12"/>
      <c r="Z715" s="12"/>
      <c r="AA715" s="12"/>
      <c r="AB715" s="14"/>
      <c r="AC715" s="12"/>
      <c r="AD715" s="12"/>
      <c r="AE715" s="12"/>
    </row>
    <row r="716" spans="5:31" ht="33.75" customHeight="1">
      <c r="E716" s="12"/>
      <c r="F716" s="12"/>
      <c r="G716" s="12"/>
      <c r="H716" s="12"/>
      <c r="I716" s="12"/>
      <c r="J716" s="12"/>
      <c r="K716" s="12"/>
      <c r="L716" s="12"/>
      <c r="M716" s="14"/>
      <c r="N716" s="12"/>
      <c r="O716" s="12"/>
      <c r="P716" s="12"/>
      <c r="T716" s="12"/>
      <c r="U716" s="12"/>
      <c r="V716" s="12"/>
      <c r="W716" s="12"/>
      <c r="X716" s="12"/>
      <c r="Y716" s="12"/>
      <c r="Z716" s="12"/>
      <c r="AA716" s="12"/>
      <c r="AB716" s="14"/>
      <c r="AC716" s="12"/>
      <c r="AD716" s="12"/>
      <c r="AE716" s="12"/>
    </row>
    <row r="717" spans="5:31" ht="33.75" customHeight="1">
      <c r="E717" s="12"/>
      <c r="F717" s="12"/>
      <c r="G717" s="12"/>
      <c r="H717" s="12"/>
      <c r="I717" s="12"/>
      <c r="J717" s="12"/>
      <c r="K717" s="12"/>
      <c r="L717" s="12"/>
      <c r="M717" s="14"/>
      <c r="N717" s="12"/>
      <c r="O717" s="12"/>
      <c r="P717" s="12"/>
      <c r="T717" s="12"/>
      <c r="U717" s="12"/>
      <c r="V717" s="12"/>
      <c r="W717" s="12"/>
      <c r="X717" s="12"/>
      <c r="Y717" s="12"/>
      <c r="Z717" s="12"/>
      <c r="AA717" s="12"/>
      <c r="AB717" s="14"/>
      <c r="AC717" s="12"/>
      <c r="AD717" s="12"/>
      <c r="AE717" s="12"/>
    </row>
    <row r="718" spans="5:31" ht="33.75" customHeight="1">
      <c r="E718" s="12"/>
      <c r="F718" s="12"/>
      <c r="G718" s="12"/>
      <c r="H718" s="12"/>
      <c r="I718" s="12"/>
      <c r="J718" s="12"/>
      <c r="K718" s="12"/>
      <c r="L718" s="12"/>
      <c r="M718" s="14"/>
      <c r="N718" s="12"/>
      <c r="O718" s="12"/>
      <c r="P718" s="12"/>
      <c r="T718" s="12"/>
      <c r="U718" s="12"/>
      <c r="V718" s="12"/>
      <c r="W718" s="12"/>
      <c r="X718" s="12"/>
      <c r="Y718" s="12"/>
      <c r="Z718" s="12"/>
      <c r="AA718" s="12"/>
      <c r="AB718" s="14"/>
      <c r="AC718" s="12"/>
      <c r="AD718" s="12"/>
      <c r="AE718" s="12"/>
    </row>
    <row r="719" spans="5:31" ht="33.75" customHeight="1">
      <c r="E719" s="12"/>
      <c r="F719" s="12"/>
      <c r="G719" s="12"/>
      <c r="H719" s="12"/>
      <c r="I719" s="12"/>
      <c r="J719" s="12"/>
      <c r="K719" s="12"/>
      <c r="L719" s="12"/>
      <c r="M719" s="14"/>
      <c r="N719" s="12"/>
      <c r="O719" s="12"/>
      <c r="P719" s="12"/>
      <c r="T719" s="12"/>
      <c r="U719" s="12"/>
      <c r="V719" s="12"/>
      <c r="W719" s="12"/>
      <c r="X719" s="12"/>
      <c r="Y719" s="12"/>
      <c r="Z719" s="12"/>
      <c r="AA719" s="12"/>
      <c r="AB719" s="14"/>
      <c r="AC719" s="12"/>
      <c r="AD719" s="12"/>
      <c r="AE719" s="12"/>
    </row>
    <row r="720" spans="5:31" ht="33.75" customHeight="1">
      <c r="E720" s="12"/>
      <c r="F720" s="12"/>
      <c r="G720" s="12"/>
      <c r="H720" s="12"/>
      <c r="I720" s="12"/>
      <c r="J720" s="12"/>
      <c r="K720" s="12"/>
      <c r="L720" s="12"/>
      <c r="M720" s="14"/>
      <c r="N720" s="12"/>
      <c r="O720" s="12"/>
      <c r="P720" s="12"/>
      <c r="T720" s="12"/>
      <c r="U720" s="12"/>
      <c r="V720" s="12"/>
      <c r="W720" s="12"/>
      <c r="X720" s="12"/>
      <c r="Y720" s="12"/>
      <c r="Z720" s="12"/>
      <c r="AA720" s="12"/>
      <c r="AB720" s="14"/>
      <c r="AC720" s="12"/>
      <c r="AD720" s="12"/>
      <c r="AE720" s="12"/>
    </row>
    <row r="721" spans="5:31" ht="33.75" customHeight="1">
      <c r="E721" s="12"/>
      <c r="F721" s="12"/>
      <c r="G721" s="12"/>
      <c r="H721" s="12"/>
      <c r="I721" s="12"/>
      <c r="J721" s="12"/>
      <c r="K721" s="12"/>
      <c r="L721" s="12"/>
      <c r="M721" s="14"/>
      <c r="N721" s="12"/>
      <c r="O721" s="12"/>
      <c r="P721" s="12"/>
      <c r="T721" s="12"/>
      <c r="U721" s="12"/>
      <c r="V721" s="12"/>
      <c r="W721" s="12"/>
      <c r="X721" s="12"/>
      <c r="Y721" s="12"/>
      <c r="Z721" s="12"/>
      <c r="AA721" s="12"/>
      <c r="AB721" s="14"/>
      <c r="AC721" s="12"/>
      <c r="AD721" s="12"/>
      <c r="AE721" s="12"/>
    </row>
    <row r="722" spans="5:31" ht="33.75" customHeight="1">
      <c r="E722" s="12"/>
      <c r="F722" s="12"/>
      <c r="G722" s="12"/>
      <c r="H722" s="12"/>
      <c r="I722" s="12"/>
      <c r="J722" s="12"/>
      <c r="K722" s="12"/>
      <c r="L722" s="12"/>
      <c r="M722" s="14"/>
      <c r="N722" s="12"/>
      <c r="O722" s="12"/>
      <c r="P722" s="12"/>
      <c r="T722" s="12"/>
      <c r="U722" s="12"/>
      <c r="V722" s="12"/>
      <c r="W722" s="12"/>
      <c r="X722" s="12"/>
      <c r="Y722" s="12"/>
      <c r="Z722" s="12"/>
      <c r="AA722" s="12"/>
      <c r="AB722" s="14"/>
      <c r="AC722" s="12"/>
      <c r="AD722" s="12"/>
      <c r="AE722" s="12"/>
    </row>
    <row r="723" spans="5:31" ht="33.75" customHeight="1">
      <c r="E723" s="12"/>
      <c r="F723" s="12"/>
      <c r="G723" s="12"/>
      <c r="H723" s="12"/>
      <c r="I723" s="12"/>
      <c r="J723" s="12"/>
      <c r="K723" s="12"/>
      <c r="L723" s="12"/>
      <c r="M723" s="14"/>
      <c r="N723" s="12"/>
      <c r="O723" s="12"/>
      <c r="P723" s="12"/>
      <c r="T723" s="12"/>
      <c r="U723" s="12"/>
      <c r="V723" s="12"/>
      <c r="W723" s="12"/>
      <c r="X723" s="12"/>
      <c r="Y723" s="12"/>
      <c r="Z723" s="12"/>
      <c r="AA723" s="12"/>
      <c r="AB723" s="14"/>
      <c r="AC723" s="12"/>
      <c r="AD723" s="12"/>
      <c r="AE723" s="12"/>
    </row>
    <row r="724" spans="5:31" ht="33.75" customHeight="1">
      <c r="E724" s="12"/>
      <c r="F724" s="12"/>
      <c r="G724" s="12"/>
      <c r="H724" s="12"/>
      <c r="I724" s="12"/>
      <c r="J724" s="12"/>
      <c r="K724" s="12"/>
      <c r="L724" s="12"/>
      <c r="M724" s="14"/>
      <c r="N724" s="12"/>
      <c r="O724" s="12"/>
      <c r="P724" s="12"/>
      <c r="T724" s="12"/>
      <c r="U724" s="12"/>
      <c r="V724" s="12"/>
      <c r="W724" s="12"/>
      <c r="X724" s="12"/>
      <c r="Y724" s="12"/>
      <c r="Z724" s="12"/>
      <c r="AA724" s="12"/>
      <c r="AB724" s="14"/>
      <c r="AC724" s="12"/>
      <c r="AD724" s="12"/>
      <c r="AE724" s="12"/>
    </row>
    <row r="725" spans="5:31" ht="33.75" customHeight="1">
      <c r="E725" s="12"/>
      <c r="F725" s="12"/>
      <c r="G725" s="12"/>
      <c r="H725" s="12"/>
      <c r="I725" s="12"/>
      <c r="J725" s="12"/>
      <c r="K725" s="12"/>
      <c r="L725" s="12"/>
      <c r="M725" s="14"/>
      <c r="N725" s="12"/>
      <c r="O725" s="12"/>
      <c r="P725" s="12"/>
      <c r="T725" s="12"/>
      <c r="U725" s="12"/>
      <c r="V725" s="12"/>
      <c r="W725" s="12"/>
      <c r="X725" s="12"/>
      <c r="Y725" s="12"/>
      <c r="Z725" s="12"/>
      <c r="AA725" s="12"/>
      <c r="AB725" s="14"/>
      <c r="AC725" s="12"/>
      <c r="AD725" s="12"/>
      <c r="AE725" s="12"/>
    </row>
    <row r="726" spans="5:31" ht="33.75" customHeight="1">
      <c r="E726" s="12"/>
      <c r="F726" s="12"/>
      <c r="G726" s="12"/>
      <c r="H726" s="12"/>
      <c r="I726" s="12"/>
      <c r="J726" s="12"/>
      <c r="K726" s="12"/>
      <c r="L726" s="12"/>
      <c r="M726" s="14"/>
      <c r="N726" s="12"/>
      <c r="O726" s="12"/>
      <c r="P726" s="12"/>
      <c r="T726" s="12"/>
      <c r="U726" s="12"/>
      <c r="V726" s="12"/>
      <c r="W726" s="12"/>
      <c r="X726" s="12"/>
      <c r="Y726" s="12"/>
      <c r="Z726" s="12"/>
      <c r="AA726" s="12"/>
      <c r="AB726" s="14"/>
      <c r="AC726" s="12"/>
      <c r="AD726" s="12"/>
      <c r="AE726" s="12"/>
    </row>
    <row r="727" spans="5:31" ht="33.75" customHeight="1">
      <c r="E727" s="12"/>
      <c r="F727" s="12"/>
      <c r="G727" s="12"/>
      <c r="H727" s="12"/>
      <c r="I727" s="12"/>
      <c r="J727" s="12"/>
      <c r="K727" s="12"/>
      <c r="L727" s="12"/>
      <c r="M727" s="14"/>
      <c r="N727" s="12"/>
      <c r="O727" s="12"/>
      <c r="P727" s="12"/>
      <c r="T727" s="12"/>
      <c r="U727" s="12"/>
      <c r="V727" s="12"/>
      <c r="W727" s="12"/>
      <c r="X727" s="12"/>
      <c r="Y727" s="12"/>
      <c r="Z727" s="12"/>
      <c r="AA727" s="12"/>
      <c r="AB727" s="14"/>
      <c r="AC727" s="12"/>
      <c r="AD727" s="12"/>
      <c r="AE727" s="12"/>
    </row>
    <row r="728" spans="5:31" ht="33.75" customHeight="1">
      <c r="E728" s="12"/>
      <c r="F728" s="12"/>
      <c r="G728" s="12"/>
      <c r="H728" s="12"/>
      <c r="I728" s="12"/>
      <c r="J728" s="12"/>
      <c r="K728" s="12"/>
      <c r="L728" s="12"/>
      <c r="M728" s="14"/>
      <c r="N728" s="12"/>
      <c r="O728" s="12"/>
      <c r="P728" s="12"/>
      <c r="T728" s="12"/>
      <c r="U728" s="12"/>
      <c r="V728" s="12"/>
      <c r="W728" s="12"/>
      <c r="X728" s="12"/>
      <c r="Y728" s="12"/>
      <c r="Z728" s="12"/>
      <c r="AA728" s="12"/>
      <c r="AB728" s="14"/>
      <c r="AC728" s="12"/>
      <c r="AD728" s="12"/>
      <c r="AE728" s="12"/>
    </row>
    <row r="729" spans="5:31" ht="33.75" customHeight="1">
      <c r="E729" s="12"/>
      <c r="F729" s="12"/>
      <c r="G729" s="12"/>
      <c r="H729" s="12"/>
      <c r="I729" s="12"/>
      <c r="J729" s="12"/>
      <c r="K729" s="12"/>
      <c r="L729" s="12"/>
      <c r="M729" s="14"/>
      <c r="N729" s="12"/>
      <c r="O729" s="12"/>
      <c r="P729" s="12"/>
      <c r="T729" s="12"/>
      <c r="U729" s="12"/>
      <c r="V729" s="12"/>
      <c r="W729" s="12"/>
      <c r="X729" s="12"/>
      <c r="Y729" s="12"/>
      <c r="Z729" s="12"/>
      <c r="AA729" s="12"/>
      <c r="AB729" s="14"/>
      <c r="AC729" s="12"/>
      <c r="AD729" s="12"/>
      <c r="AE729" s="12"/>
    </row>
    <row r="730" spans="5:31" ht="33.75" customHeight="1">
      <c r="E730" s="12"/>
      <c r="F730" s="12"/>
      <c r="G730" s="12"/>
      <c r="H730" s="12"/>
      <c r="I730" s="12"/>
      <c r="J730" s="12"/>
      <c r="K730" s="12"/>
      <c r="L730" s="12"/>
      <c r="M730" s="14"/>
      <c r="N730" s="12"/>
      <c r="O730" s="12"/>
      <c r="P730" s="12"/>
      <c r="T730" s="12"/>
      <c r="U730" s="12"/>
      <c r="V730" s="12"/>
      <c r="W730" s="12"/>
      <c r="X730" s="12"/>
      <c r="Y730" s="12"/>
      <c r="Z730" s="12"/>
      <c r="AA730" s="12"/>
      <c r="AB730" s="14"/>
      <c r="AC730" s="12"/>
      <c r="AD730" s="12"/>
      <c r="AE730" s="12"/>
    </row>
    <row r="731" spans="5:31" ht="33.75" customHeight="1">
      <c r="E731" s="12"/>
      <c r="F731" s="12"/>
      <c r="G731" s="12"/>
      <c r="H731" s="12"/>
      <c r="I731" s="12"/>
      <c r="J731" s="12"/>
      <c r="K731" s="12"/>
      <c r="L731" s="12"/>
      <c r="M731" s="14"/>
      <c r="N731" s="12"/>
      <c r="O731" s="12"/>
      <c r="P731" s="12"/>
      <c r="T731" s="12"/>
      <c r="U731" s="12"/>
      <c r="V731" s="12"/>
      <c r="W731" s="12"/>
      <c r="X731" s="12"/>
      <c r="Y731" s="12"/>
      <c r="Z731" s="12"/>
      <c r="AA731" s="12"/>
      <c r="AB731" s="14"/>
      <c r="AC731" s="12"/>
      <c r="AD731" s="12"/>
      <c r="AE731" s="12"/>
    </row>
    <row r="732" spans="5:31" ht="33.75" customHeight="1">
      <c r="E732" s="12"/>
      <c r="F732" s="12"/>
      <c r="G732" s="12"/>
      <c r="H732" s="12"/>
      <c r="I732" s="12"/>
      <c r="J732" s="12"/>
      <c r="K732" s="12"/>
      <c r="L732" s="12"/>
      <c r="M732" s="14"/>
      <c r="N732" s="12"/>
      <c r="O732" s="12"/>
      <c r="P732" s="12"/>
      <c r="T732" s="12"/>
      <c r="U732" s="12"/>
      <c r="V732" s="12"/>
      <c r="W732" s="12"/>
      <c r="X732" s="12"/>
      <c r="Y732" s="12"/>
      <c r="Z732" s="12"/>
      <c r="AA732" s="12"/>
      <c r="AB732" s="14"/>
      <c r="AC732" s="12"/>
      <c r="AD732" s="12"/>
      <c r="AE732" s="12"/>
    </row>
    <row r="733" spans="5:31" ht="33.75" customHeight="1">
      <c r="E733" s="12"/>
      <c r="F733" s="12"/>
      <c r="G733" s="12"/>
      <c r="H733" s="12"/>
      <c r="I733" s="12"/>
      <c r="J733" s="12"/>
      <c r="K733" s="12"/>
      <c r="L733" s="12"/>
      <c r="M733" s="14"/>
      <c r="N733" s="12"/>
      <c r="O733" s="12"/>
      <c r="P733" s="12"/>
      <c r="T733" s="12"/>
      <c r="U733" s="12"/>
      <c r="V733" s="12"/>
      <c r="W733" s="12"/>
      <c r="X733" s="12"/>
      <c r="Y733" s="12"/>
      <c r="Z733" s="12"/>
      <c r="AA733" s="12"/>
      <c r="AB733" s="14"/>
      <c r="AC733" s="12"/>
      <c r="AD733" s="12"/>
      <c r="AE733" s="12"/>
    </row>
    <row r="734" spans="5:31" ht="33.75" customHeight="1">
      <c r="E734" s="12"/>
      <c r="F734" s="12"/>
      <c r="G734" s="12"/>
      <c r="H734" s="12"/>
      <c r="I734" s="12"/>
      <c r="J734" s="12"/>
      <c r="K734" s="12"/>
      <c r="L734" s="12"/>
      <c r="M734" s="14"/>
      <c r="N734" s="12"/>
      <c r="O734" s="12"/>
      <c r="P734" s="12"/>
      <c r="T734" s="12"/>
      <c r="U734" s="12"/>
      <c r="V734" s="12"/>
      <c r="W734" s="12"/>
      <c r="X734" s="12"/>
      <c r="Y734" s="12"/>
      <c r="Z734" s="12"/>
      <c r="AA734" s="12"/>
      <c r="AB734" s="14"/>
      <c r="AC734" s="12"/>
      <c r="AD734" s="12"/>
      <c r="AE734" s="12"/>
    </row>
    <row r="735" spans="5:31" ht="33.75" customHeight="1">
      <c r="E735" s="12"/>
      <c r="F735" s="12"/>
      <c r="G735" s="12"/>
      <c r="H735" s="12"/>
      <c r="I735" s="12"/>
      <c r="J735" s="12"/>
      <c r="K735" s="12"/>
      <c r="L735" s="12"/>
      <c r="M735" s="14"/>
      <c r="N735" s="12"/>
      <c r="O735" s="12"/>
      <c r="P735" s="12"/>
      <c r="T735" s="12"/>
      <c r="U735" s="12"/>
      <c r="V735" s="12"/>
      <c r="W735" s="12"/>
      <c r="X735" s="12"/>
      <c r="Y735" s="12"/>
      <c r="Z735" s="12"/>
      <c r="AA735" s="12"/>
      <c r="AB735" s="14"/>
      <c r="AC735" s="12"/>
      <c r="AD735" s="12"/>
      <c r="AE735" s="12"/>
    </row>
    <row r="736" spans="5:31" ht="33.75" customHeight="1">
      <c r="E736" s="12"/>
      <c r="F736" s="12"/>
      <c r="G736" s="12"/>
      <c r="H736" s="12"/>
      <c r="I736" s="12"/>
      <c r="J736" s="12"/>
      <c r="K736" s="12"/>
      <c r="L736" s="12"/>
      <c r="M736" s="14"/>
      <c r="N736" s="12"/>
      <c r="O736" s="12"/>
      <c r="P736" s="12"/>
      <c r="T736" s="12"/>
      <c r="U736" s="12"/>
      <c r="V736" s="12"/>
      <c r="W736" s="12"/>
      <c r="X736" s="12"/>
      <c r="Y736" s="12"/>
      <c r="Z736" s="12"/>
      <c r="AA736" s="12"/>
      <c r="AB736" s="14"/>
      <c r="AC736" s="12"/>
      <c r="AD736" s="12"/>
      <c r="AE736" s="12"/>
    </row>
    <row r="737" spans="5:31" ht="33.75" customHeight="1">
      <c r="E737" s="12"/>
      <c r="F737" s="12"/>
      <c r="G737" s="12"/>
      <c r="H737" s="12"/>
      <c r="I737" s="12"/>
      <c r="J737" s="12"/>
      <c r="K737" s="12"/>
      <c r="L737" s="12"/>
      <c r="M737" s="14"/>
      <c r="N737" s="12"/>
      <c r="O737" s="12"/>
      <c r="P737" s="12"/>
      <c r="T737" s="12"/>
      <c r="U737" s="12"/>
      <c r="V737" s="12"/>
      <c r="W737" s="12"/>
      <c r="X737" s="12"/>
      <c r="Y737" s="12"/>
      <c r="Z737" s="12"/>
      <c r="AA737" s="12"/>
      <c r="AB737" s="14"/>
      <c r="AC737" s="12"/>
      <c r="AD737" s="12"/>
      <c r="AE737" s="12"/>
    </row>
    <row r="738" spans="5:31" ht="33.75" customHeight="1">
      <c r="E738" s="12"/>
      <c r="F738" s="12"/>
      <c r="G738" s="12"/>
      <c r="H738" s="12"/>
      <c r="I738" s="12"/>
      <c r="J738" s="12"/>
      <c r="K738" s="12"/>
      <c r="L738" s="12"/>
      <c r="M738" s="14"/>
      <c r="N738" s="12"/>
      <c r="O738" s="12"/>
      <c r="P738" s="12"/>
      <c r="T738" s="12"/>
      <c r="U738" s="12"/>
      <c r="V738" s="12"/>
      <c r="W738" s="12"/>
      <c r="X738" s="12"/>
      <c r="Y738" s="12"/>
      <c r="Z738" s="12"/>
      <c r="AA738" s="12"/>
      <c r="AB738" s="14"/>
      <c r="AC738" s="12"/>
      <c r="AD738" s="12"/>
      <c r="AE738" s="12"/>
    </row>
    <row r="739" spans="5:31" ht="33.75" customHeight="1">
      <c r="E739" s="12"/>
      <c r="F739" s="12"/>
      <c r="G739" s="12"/>
      <c r="H739" s="12"/>
      <c r="I739" s="12"/>
      <c r="J739" s="12"/>
      <c r="K739" s="12"/>
      <c r="L739" s="12"/>
      <c r="M739" s="14"/>
      <c r="N739" s="12"/>
      <c r="O739" s="12"/>
      <c r="P739" s="12"/>
      <c r="T739" s="12"/>
      <c r="U739" s="12"/>
      <c r="V739" s="12"/>
      <c r="W739" s="12"/>
      <c r="X739" s="12"/>
      <c r="Y739" s="12"/>
      <c r="Z739" s="12"/>
      <c r="AA739" s="12"/>
      <c r="AB739" s="14"/>
      <c r="AC739" s="12"/>
      <c r="AD739" s="12"/>
      <c r="AE739" s="12"/>
    </row>
    <row r="740" spans="5:31" ht="33.75" customHeight="1">
      <c r="E740" s="12"/>
      <c r="F740" s="12"/>
      <c r="G740" s="12"/>
      <c r="H740" s="12"/>
      <c r="I740" s="12"/>
      <c r="J740" s="12"/>
      <c r="K740" s="12"/>
      <c r="L740" s="12"/>
      <c r="M740" s="14"/>
      <c r="N740" s="12"/>
      <c r="O740" s="12"/>
      <c r="P740" s="12"/>
      <c r="T740" s="12"/>
      <c r="U740" s="12"/>
      <c r="V740" s="12"/>
      <c r="W740" s="12"/>
      <c r="X740" s="12"/>
      <c r="Y740" s="12"/>
      <c r="Z740" s="12"/>
      <c r="AA740" s="12"/>
      <c r="AB740" s="14"/>
      <c r="AC740" s="12"/>
      <c r="AD740" s="12"/>
      <c r="AE740" s="12"/>
    </row>
    <row r="741" spans="5:31" ht="33.75" customHeight="1">
      <c r="E741" s="12"/>
      <c r="F741" s="12"/>
      <c r="G741" s="12"/>
      <c r="H741" s="12"/>
      <c r="I741" s="12"/>
      <c r="J741" s="12"/>
      <c r="K741" s="12"/>
      <c r="L741" s="12"/>
      <c r="M741" s="14"/>
      <c r="N741" s="12"/>
      <c r="O741" s="12"/>
      <c r="P741" s="12"/>
      <c r="T741" s="12"/>
      <c r="U741" s="12"/>
      <c r="V741" s="12"/>
      <c r="W741" s="12"/>
      <c r="X741" s="12"/>
      <c r="Y741" s="12"/>
      <c r="Z741" s="12"/>
      <c r="AA741" s="12"/>
      <c r="AB741" s="14"/>
      <c r="AC741" s="12"/>
      <c r="AD741" s="12"/>
      <c r="AE741" s="12"/>
    </row>
    <row r="742" spans="5:31" ht="33.75" customHeight="1">
      <c r="E742" s="12"/>
      <c r="F742" s="12"/>
      <c r="G742" s="12"/>
      <c r="H742" s="12"/>
      <c r="I742" s="12"/>
      <c r="J742" s="12"/>
      <c r="K742" s="12"/>
      <c r="L742" s="12"/>
      <c r="M742" s="14"/>
      <c r="N742" s="12"/>
      <c r="O742" s="12"/>
      <c r="P742" s="12"/>
      <c r="T742" s="12"/>
      <c r="U742" s="12"/>
      <c r="V742" s="12"/>
      <c r="W742" s="12"/>
      <c r="X742" s="12"/>
      <c r="Y742" s="12"/>
      <c r="Z742" s="12"/>
      <c r="AA742" s="12"/>
      <c r="AB742" s="14"/>
      <c r="AC742" s="12"/>
      <c r="AD742" s="12"/>
      <c r="AE742" s="12"/>
    </row>
    <row r="743" spans="5:31" ht="33.75" customHeight="1">
      <c r="E743" s="12"/>
      <c r="F743" s="12"/>
      <c r="G743" s="12"/>
      <c r="H743" s="12"/>
      <c r="I743" s="12"/>
      <c r="J743" s="12"/>
      <c r="K743" s="12"/>
      <c r="L743" s="12"/>
      <c r="M743" s="14"/>
      <c r="N743" s="12"/>
      <c r="O743" s="12"/>
      <c r="P743" s="12"/>
      <c r="T743" s="12"/>
      <c r="U743" s="12"/>
      <c r="V743" s="12"/>
      <c r="W743" s="12"/>
      <c r="X743" s="12"/>
      <c r="Y743" s="12"/>
      <c r="Z743" s="12"/>
      <c r="AA743" s="12"/>
      <c r="AB743" s="14"/>
      <c r="AC743" s="12"/>
      <c r="AD743" s="12"/>
      <c r="AE743" s="12"/>
    </row>
    <row r="744" spans="5:31" ht="33.75" customHeight="1">
      <c r="E744" s="12"/>
      <c r="F744" s="12"/>
      <c r="G744" s="12"/>
      <c r="H744" s="12"/>
      <c r="I744" s="12"/>
      <c r="J744" s="12"/>
      <c r="K744" s="12"/>
      <c r="L744" s="12"/>
      <c r="M744" s="14"/>
      <c r="N744" s="12"/>
      <c r="O744" s="12"/>
      <c r="P744" s="12"/>
      <c r="T744" s="12"/>
      <c r="U744" s="12"/>
      <c r="V744" s="12"/>
      <c r="W744" s="12"/>
      <c r="X744" s="12"/>
      <c r="Y744" s="12"/>
      <c r="Z744" s="12"/>
      <c r="AA744" s="12"/>
      <c r="AB744" s="14"/>
      <c r="AC744" s="12"/>
      <c r="AD744" s="12"/>
      <c r="AE744" s="12"/>
    </row>
    <row r="745" spans="5:31" ht="33.75" customHeight="1">
      <c r="E745" s="12"/>
      <c r="F745" s="12"/>
      <c r="G745" s="12"/>
      <c r="H745" s="12"/>
      <c r="I745" s="12"/>
      <c r="J745" s="12"/>
      <c r="K745" s="12"/>
      <c r="L745" s="12"/>
      <c r="M745" s="14"/>
      <c r="N745" s="12"/>
      <c r="O745" s="12"/>
      <c r="P745" s="12"/>
      <c r="T745" s="12"/>
      <c r="U745" s="12"/>
      <c r="V745" s="12"/>
      <c r="W745" s="12"/>
      <c r="X745" s="12"/>
      <c r="Y745" s="12"/>
      <c r="Z745" s="12"/>
      <c r="AA745" s="12"/>
      <c r="AB745" s="14"/>
      <c r="AC745" s="12"/>
      <c r="AD745" s="12"/>
      <c r="AE745" s="12"/>
    </row>
    <row r="746" spans="5:31" ht="33.75" customHeight="1">
      <c r="E746" s="12"/>
      <c r="F746" s="12"/>
      <c r="G746" s="12"/>
      <c r="H746" s="12"/>
      <c r="I746" s="12"/>
      <c r="J746" s="12"/>
      <c r="K746" s="12"/>
      <c r="L746" s="12"/>
      <c r="M746" s="14"/>
      <c r="N746" s="12"/>
      <c r="O746" s="12"/>
      <c r="P746" s="12"/>
      <c r="T746" s="12"/>
      <c r="U746" s="12"/>
      <c r="V746" s="12"/>
      <c r="W746" s="12"/>
      <c r="X746" s="12"/>
      <c r="Y746" s="12"/>
      <c r="Z746" s="12"/>
      <c r="AA746" s="12"/>
      <c r="AB746" s="14"/>
      <c r="AC746" s="12"/>
      <c r="AD746" s="12"/>
      <c r="AE746" s="12"/>
    </row>
    <row r="747" spans="5:31" ht="33.75" customHeight="1">
      <c r="E747" s="12"/>
      <c r="F747" s="12"/>
      <c r="G747" s="12"/>
      <c r="H747" s="12"/>
      <c r="I747" s="12"/>
      <c r="J747" s="12"/>
      <c r="K747" s="12"/>
      <c r="L747" s="12"/>
      <c r="M747" s="14"/>
      <c r="N747" s="12"/>
      <c r="O747" s="12"/>
      <c r="P747" s="12"/>
      <c r="T747" s="12"/>
      <c r="U747" s="12"/>
      <c r="V747" s="12"/>
      <c r="W747" s="12"/>
      <c r="X747" s="12"/>
      <c r="Y747" s="12"/>
      <c r="Z747" s="12"/>
      <c r="AA747" s="12"/>
      <c r="AB747" s="14"/>
      <c r="AC747" s="12"/>
      <c r="AD747" s="12"/>
      <c r="AE747" s="12"/>
    </row>
    <row r="748" spans="5:31" ht="33.75" customHeight="1">
      <c r="E748" s="12"/>
      <c r="F748" s="12"/>
      <c r="G748" s="12"/>
      <c r="H748" s="12"/>
      <c r="I748" s="12"/>
      <c r="J748" s="12"/>
      <c r="K748" s="12"/>
      <c r="L748" s="12"/>
      <c r="M748" s="14"/>
      <c r="N748" s="12"/>
      <c r="O748" s="12"/>
      <c r="P748" s="12"/>
      <c r="T748" s="12"/>
      <c r="U748" s="12"/>
      <c r="V748" s="12"/>
      <c r="W748" s="12"/>
      <c r="X748" s="12"/>
      <c r="Y748" s="12"/>
      <c r="Z748" s="12"/>
      <c r="AA748" s="12"/>
      <c r="AB748" s="14"/>
      <c r="AC748" s="12"/>
      <c r="AD748" s="12"/>
      <c r="AE748" s="12"/>
    </row>
    <row r="749" spans="5:31" ht="33.75" customHeight="1">
      <c r="E749" s="12"/>
      <c r="F749" s="12"/>
      <c r="G749" s="12"/>
      <c r="H749" s="12"/>
      <c r="I749" s="12"/>
      <c r="J749" s="12"/>
      <c r="K749" s="12"/>
      <c r="L749" s="12"/>
      <c r="M749" s="14"/>
      <c r="N749" s="12"/>
      <c r="O749" s="12"/>
      <c r="P749" s="12"/>
      <c r="T749" s="12"/>
      <c r="U749" s="12"/>
      <c r="V749" s="12"/>
      <c r="W749" s="12"/>
      <c r="X749" s="12"/>
      <c r="Y749" s="12"/>
      <c r="Z749" s="12"/>
      <c r="AA749" s="12"/>
      <c r="AB749" s="14"/>
      <c r="AC749" s="12"/>
      <c r="AD749" s="12"/>
      <c r="AE749" s="12"/>
    </row>
    <row r="750" spans="5:31" ht="33.75" customHeight="1">
      <c r="E750" s="12"/>
      <c r="F750" s="12"/>
      <c r="G750" s="12"/>
      <c r="H750" s="12"/>
      <c r="I750" s="12"/>
      <c r="J750" s="12"/>
      <c r="K750" s="12"/>
      <c r="L750" s="12"/>
      <c r="M750" s="14"/>
      <c r="N750" s="12"/>
      <c r="O750" s="12"/>
      <c r="P750" s="12"/>
      <c r="T750" s="12"/>
      <c r="U750" s="12"/>
      <c r="V750" s="12"/>
      <c r="W750" s="12"/>
      <c r="X750" s="12"/>
      <c r="Y750" s="12"/>
      <c r="Z750" s="12"/>
      <c r="AA750" s="12"/>
      <c r="AB750" s="14"/>
      <c r="AC750" s="12"/>
      <c r="AD750" s="12"/>
      <c r="AE750" s="12"/>
    </row>
    <row r="751" spans="5:31" ht="33.75" customHeight="1">
      <c r="E751" s="12"/>
      <c r="F751" s="12"/>
      <c r="G751" s="12"/>
      <c r="H751" s="12"/>
      <c r="I751" s="12"/>
      <c r="J751" s="12"/>
      <c r="K751" s="12"/>
      <c r="L751" s="12"/>
      <c r="M751" s="14"/>
      <c r="N751" s="12"/>
      <c r="O751" s="12"/>
      <c r="P751" s="12"/>
      <c r="T751" s="12"/>
      <c r="U751" s="12"/>
      <c r="V751" s="12"/>
      <c r="W751" s="12"/>
      <c r="X751" s="12"/>
      <c r="Y751" s="12"/>
      <c r="Z751" s="12"/>
      <c r="AA751" s="12"/>
      <c r="AB751" s="14"/>
      <c r="AC751" s="12"/>
      <c r="AD751" s="12"/>
      <c r="AE751" s="12"/>
    </row>
    <row r="752" spans="5:31" ht="33.75" customHeight="1">
      <c r="E752" s="12"/>
      <c r="F752" s="12"/>
      <c r="G752" s="12"/>
      <c r="H752" s="12"/>
      <c r="I752" s="12"/>
      <c r="J752" s="12"/>
      <c r="K752" s="12"/>
      <c r="L752" s="12"/>
      <c r="M752" s="14"/>
      <c r="N752" s="12"/>
      <c r="O752" s="12"/>
      <c r="P752" s="12"/>
      <c r="T752" s="12"/>
      <c r="U752" s="12"/>
      <c r="V752" s="12"/>
      <c r="W752" s="12"/>
      <c r="X752" s="12"/>
      <c r="Y752" s="12"/>
      <c r="Z752" s="12"/>
      <c r="AA752" s="12"/>
      <c r="AB752" s="14"/>
      <c r="AC752" s="12"/>
      <c r="AD752" s="12"/>
      <c r="AE752" s="12"/>
    </row>
    <row r="753" spans="5:31" ht="33.75" customHeight="1">
      <c r="E753" s="12"/>
      <c r="F753" s="12"/>
      <c r="G753" s="12"/>
      <c r="H753" s="12"/>
      <c r="I753" s="12"/>
      <c r="J753" s="12"/>
      <c r="K753" s="12"/>
      <c r="L753" s="12"/>
      <c r="M753" s="14"/>
      <c r="N753" s="12"/>
      <c r="O753" s="12"/>
      <c r="P753" s="12"/>
      <c r="T753" s="12"/>
      <c r="U753" s="12"/>
      <c r="V753" s="12"/>
      <c r="W753" s="12"/>
      <c r="X753" s="12"/>
      <c r="Y753" s="12"/>
      <c r="Z753" s="12"/>
      <c r="AA753" s="12"/>
      <c r="AB753" s="14"/>
      <c r="AC753" s="12"/>
      <c r="AD753" s="12"/>
      <c r="AE753" s="12"/>
    </row>
    <row r="754" spans="5:31" ht="33.75" customHeight="1">
      <c r="E754" s="12"/>
      <c r="F754" s="12"/>
      <c r="G754" s="12"/>
      <c r="H754" s="12"/>
      <c r="I754" s="12"/>
      <c r="J754" s="12"/>
      <c r="K754" s="12"/>
      <c r="L754" s="12"/>
      <c r="M754" s="14"/>
      <c r="N754" s="12"/>
      <c r="O754" s="12"/>
      <c r="P754" s="12"/>
      <c r="T754" s="12"/>
      <c r="U754" s="12"/>
      <c r="V754" s="12"/>
      <c r="W754" s="12"/>
      <c r="X754" s="12"/>
      <c r="Y754" s="12"/>
      <c r="Z754" s="12"/>
      <c r="AA754" s="12"/>
      <c r="AB754" s="14"/>
      <c r="AC754" s="12"/>
      <c r="AD754" s="12"/>
      <c r="AE754" s="12"/>
    </row>
    <row r="755" spans="5:31" ht="33.75" customHeight="1">
      <c r="E755" s="12"/>
      <c r="F755" s="12"/>
      <c r="G755" s="12"/>
      <c r="H755" s="12"/>
      <c r="I755" s="12"/>
      <c r="J755" s="12"/>
      <c r="K755" s="12"/>
      <c r="L755" s="12"/>
      <c r="M755" s="14"/>
      <c r="N755" s="12"/>
      <c r="O755" s="12"/>
      <c r="P755" s="12"/>
      <c r="T755" s="12"/>
      <c r="U755" s="12"/>
      <c r="V755" s="12"/>
      <c r="W755" s="12"/>
      <c r="X755" s="12"/>
      <c r="Y755" s="12"/>
      <c r="Z755" s="12"/>
      <c r="AA755" s="12"/>
      <c r="AB755" s="14"/>
      <c r="AC755" s="12"/>
      <c r="AD755" s="12"/>
      <c r="AE755" s="12"/>
    </row>
    <row r="756" spans="5:31" ht="33.75" customHeight="1">
      <c r="E756" s="12"/>
      <c r="F756" s="12"/>
      <c r="G756" s="12"/>
      <c r="H756" s="12"/>
      <c r="I756" s="12"/>
      <c r="J756" s="12"/>
      <c r="K756" s="12"/>
      <c r="L756" s="12"/>
      <c r="M756" s="14"/>
      <c r="N756" s="12"/>
      <c r="O756" s="12"/>
      <c r="P756" s="12"/>
      <c r="T756" s="12"/>
      <c r="U756" s="12"/>
      <c r="V756" s="12"/>
      <c r="W756" s="12"/>
      <c r="X756" s="12"/>
      <c r="Y756" s="12"/>
      <c r="Z756" s="12"/>
      <c r="AA756" s="12"/>
      <c r="AB756" s="14"/>
      <c r="AC756" s="12"/>
      <c r="AD756" s="12"/>
      <c r="AE756" s="12"/>
    </row>
    <row r="757" spans="5:31" ht="33.75" customHeight="1">
      <c r="E757" s="12"/>
      <c r="F757" s="12"/>
      <c r="G757" s="12"/>
      <c r="H757" s="12"/>
      <c r="I757" s="12"/>
      <c r="J757" s="12"/>
      <c r="K757" s="12"/>
      <c r="L757" s="12"/>
      <c r="M757" s="14"/>
      <c r="N757" s="12"/>
      <c r="O757" s="12"/>
      <c r="P757" s="12"/>
      <c r="T757" s="12"/>
      <c r="U757" s="12"/>
      <c r="V757" s="12"/>
      <c r="W757" s="12"/>
      <c r="X757" s="12"/>
      <c r="Y757" s="12"/>
      <c r="Z757" s="12"/>
      <c r="AA757" s="12"/>
      <c r="AB757" s="14"/>
      <c r="AC757" s="12"/>
      <c r="AD757" s="12"/>
      <c r="AE757" s="12"/>
    </row>
    <row r="758" spans="5:31" ht="33.75" customHeight="1">
      <c r="E758" s="12"/>
      <c r="F758" s="12"/>
      <c r="G758" s="12"/>
      <c r="H758" s="12"/>
      <c r="I758" s="12"/>
      <c r="J758" s="12"/>
      <c r="K758" s="12"/>
      <c r="L758" s="12"/>
      <c r="M758" s="14"/>
      <c r="N758" s="12"/>
      <c r="O758" s="12"/>
      <c r="P758" s="12"/>
      <c r="T758" s="12"/>
      <c r="U758" s="12"/>
      <c r="V758" s="12"/>
      <c r="W758" s="12"/>
      <c r="X758" s="12"/>
      <c r="Y758" s="12"/>
      <c r="Z758" s="12"/>
      <c r="AA758" s="12"/>
      <c r="AB758" s="14"/>
      <c r="AC758" s="12"/>
      <c r="AD758" s="12"/>
      <c r="AE758" s="12"/>
    </row>
    <row r="759" spans="5:31" ht="33.75" customHeight="1">
      <c r="E759" s="12"/>
      <c r="F759" s="12"/>
      <c r="G759" s="12"/>
      <c r="H759" s="12"/>
      <c r="I759" s="12"/>
      <c r="J759" s="12"/>
      <c r="K759" s="12"/>
      <c r="L759" s="12"/>
      <c r="M759" s="14"/>
      <c r="N759" s="12"/>
      <c r="O759" s="12"/>
      <c r="P759" s="12"/>
      <c r="T759" s="12"/>
      <c r="U759" s="12"/>
      <c r="V759" s="12"/>
      <c r="W759" s="12"/>
      <c r="X759" s="12"/>
      <c r="Y759" s="12"/>
      <c r="Z759" s="12"/>
      <c r="AA759" s="12"/>
      <c r="AB759" s="14"/>
      <c r="AC759" s="12"/>
      <c r="AD759" s="12"/>
      <c r="AE759" s="12"/>
    </row>
    <row r="760" spans="5:31" ht="33.75" customHeight="1">
      <c r="E760" s="12"/>
      <c r="F760" s="12"/>
      <c r="G760" s="12"/>
      <c r="H760" s="12"/>
      <c r="I760" s="12"/>
      <c r="J760" s="12"/>
      <c r="K760" s="12"/>
      <c r="L760" s="12"/>
      <c r="M760" s="14"/>
      <c r="N760" s="12"/>
      <c r="O760" s="12"/>
      <c r="P760" s="12"/>
      <c r="T760" s="12"/>
      <c r="U760" s="12"/>
      <c r="V760" s="12"/>
      <c r="W760" s="12"/>
      <c r="X760" s="12"/>
      <c r="Y760" s="12"/>
      <c r="Z760" s="12"/>
      <c r="AA760" s="12"/>
      <c r="AB760" s="14"/>
      <c r="AC760" s="12"/>
      <c r="AD760" s="12"/>
      <c r="AE760" s="12"/>
    </row>
    <row r="761" spans="5:31" ht="33.75" customHeight="1">
      <c r="E761" s="12"/>
      <c r="F761" s="12"/>
      <c r="G761" s="12"/>
      <c r="H761" s="12"/>
      <c r="I761" s="12"/>
      <c r="J761" s="12"/>
      <c r="K761" s="12"/>
      <c r="L761" s="12"/>
      <c r="M761" s="14"/>
      <c r="N761" s="12"/>
      <c r="O761" s="12"/>
      <c r="P761" s="12"/>
      <c r="T761" s="12"/>
      <c r="U761" s="12"/>
      <c r="V761" s="12"/>
      <c r="W761" s="12"/>
      <c r="X761" s="12"/>
      <c r="Y761" s="12"/>
      <c r="Z761" s="12"/>
      <c r="AA761" s="12"/>
      <c r="AB761" s="14"/>
      <c r="AC761" s="12"/>
      <c r="AD761" s="12"/>
      <c r="AE761" s="12"/>
    </row>
    <row r="762" spans="5:31" ht="33.75" customHeight="1">
      <c r="E762" s="12"/>
      <c r="F762" s="12"/>
      <c r="G762" s="12"/>
      <c r="H762" s="12"/>
      <c r="I762" s="12"/>
      <c r="J762" s="12"/>
      <c r="K762" s="12"/>
      <c r="L762" s="12"/>
      <c r="M762" s="14"/>
      <c r="N762" s="12"/>
      <c r="O762" s="12"/>
      <c r="P762" s="12"/>
      <c r="T762" s="12"/>
      <c r="U762" s="12"/>
      <c r="V762" s="12"/>
      <c r="W762" s="12"/>
      <c r="X762" s="12"/>
      <c r="Y762" s="12"/>
      <c r="Z762" s="12"/>
      <c r="AA762" s="12"/>
      <c r="AB762" s="14"/>
      <c r="AC762" s="12"/>
      <c r="AD762" s="12"/>
      <c r="AE762" s="12"/>
    </row>
    <row r="763" spans="5:31" ht="33.75" customHeight="1">
      <c r="E763" s="12"/>
      <c r="F763" s="12"/>
      <c r="G763" s="12"/>
      <c r="H763" s="12"/>
      <c r="I763" s="12"/>
      <c r="J763" s="12"/>
      <c r="K763" s="12"/>
      <c r="L763" s="12"/>
      <c r="M763" s="14"/>
      <c r="N763" s="12"/>
      <c r="O763" s="12"/>
      <c r="P763" s="12"/>
      <c r="T763" s="12"/>
      <c r="U763" s="12"/>
      <c r="V763" s="12"/>
      <c r="W763" s="12"/>
      <c r="X763" s="12"/>
      <c r="Y763" s="12"/>
      <c r="Z763" s="12"/>
      <c r="AA763" s="12"/>
      <c r="AB763" s="14"/>
      <c r="AC763" s="12"/>
      <c r="AD763" s="12"/>
      <c r="AE763" s="12"/>
    </row>
    <row r="764" spans="5:31" ht="33.75" customHeight="1">
      <c r="E764" s="12"/>
      <c r="F764" s="12"/>
      <c r="G764" s="12"/>
      <c r="H764" s="12"/>
      <c r="I764" s="12"/>
      <c r="J764" s="12"/>
      <c r="K764" s="12"/>
      <c r="L764" s="12"/>
      <c r="M764" s="14"/>
      <c r="N764" s="12"/>
      <c r="O764" s="12"/>
      <c r="P764" s="12"/>
      <c r="T764" s="12"/>
      <c r="U764" s="12"/>
      <c r="V764" s="12"/>
      <c r="W764" s="12"/>
      <c r="X764" s="12"/>
      <c r="Y764" s="12"/>
      <c r="Z764" s="12"/>
      <c r="AA764" s="12"/>
      <c r="AB764" s="14"/>
      <c r="AC764" s="12"/>
      <c r="AD764" s="12"/>
      <c r="AE764" s="12"/>
    </row>
    <row r="765" spans="5:31" ht="33.75" customHeight="1">
      <c r="E765" s="12"/>
      <c r="F765" s="12"/>
      <c r="G765" s="12"/>
      <c r="H765" s="12"/>
      <c r="I765" s="12"/>
      <c r="J765" s="12"/>
      <c r="K765" s="12"/>
      <c r="L765" s="12"/>
      <c r="M765" s="14"/>
      <c r="N765" s="12"/>
      <c r="O765" s="12"/>
      <c r="P765" s="12"/>
      <c r="T765" s="12"/>
      <c r="U765" s="12"/>
      <c r="V765" s="12"/>
      <c r="W765" s="12"/>
      <c r="X765" s="12"/>
      <c r="Y765" s="12"/>
      <c r="Z765" s="12"/>
      <c r="AA765" s="12"/>
      <c r="AB765" s="14"/>
      <c r="AC765" s="12"/>
      <c r="AD765" s="12"/>
      <c r="AE765" s="12"/>
    </row>
    <row r="766" spans="5:31" ht="33.75" customHeight="1">
      <c r="E766" s="12"/>
      <c r="F766" s="12"/>
      <c r="G766" s="12"/>
      <c r="H766" s="12"/>
      <c r="I766" s="12"/>
      <c r="J766" s="12"/>
      <c r="K766" s="12"/>
      <c r="L766" s="12"/>
      <c r="M766" s="14"/>
      <c r="N766" s="12"/>
      <c r="O766" s="12"/>
      <c r="P766" s="12"/>
      <c r="T766" s="12"/>
      <c r="U766" s="12"/>
      <c r="V766" s="12"/>
      <c r="W766" s="12"/>
      <c r="X766" s="12"/>
      <c r="Y766" s="12"/>
      <c r="Z766" s="12"/>
      <c r="AA766" s="12"/>
      <c r="AB766" s="14"/>
      <c r="AC766" s="12"/>
      <c r="AD766" s="12"/>
      <c r="AE766" s="12"/>
    </row>
    <row r="767" spans="5:31" ht="33.75" customHeight="1">
      <c r="E767" s="12"/>
      <c r="F767" s="12"/>
      <c r="G767" s="12"/>
      <c r="H767" s="12"/>
      <c r="I767" s="12"/>
      <c r="J767" s="12"/>
      <c r="K767" s="12"/>
      <c r="L767" s="12"/>
      <c r="M767" s="14"/>
      <c r="N767" s="12"/>
      <c r="O767" s="12"/>
      <c r="P767" s="12"/>
      <c r="T767" s="12"/>
      <c r="U767" s="12"/>
      <c r="V767" s="12"/>
      <c r="W767" s="12"/>
      <c r="X767" s="12"/>
      <c r="Y767" s="12"/>
      <c r="Z767" s="12"/>
      <c r="AA767" s="12"/>
      <c r="AB767" s="14"/>
      <c r="AC767" s="12"/>
      <c r="AD767" s="12"/>
      <c r="AE767" s="12"/>
    </row>
    <row r="768" spans="5:31" ht="33.75" customHeight="1">
      <c r="E768" s="12"/>
      <c r="F768" s="12"/>
      <c r="G768" s="12"/>
      <c r="H768" s="12"/>
      <c r="I768" s="12"/>
      <c r="J768" s="12"/>
      <c r="K768" s="12"/>
      <c r="L768" s="12"/>
      <c r="M768" s="14"/>
      <c r="N768" s="12"/>
      <c r="O768" s="12"/>
      <c r="P768" s="12"/>
      <c r="T768" s="12"/>
      <c r="U768" s="12"/>
      <c r="V768" s="12"/>
      <c r="W768" s="12"/>
      <c r="X768" s="12"/>
      <c r="Y768" s="12"/>
      <c r="Z768" s="12"/>
      <c r="AA768" s="12"/>
      <c r="AB768" s="14"/>
      <c r="AC768" s="12"/>
      <c r="AD768" s="12"/>
      <c r="AE768" s="12"/>
    </row>
    <row r="769" spans="5:31" ht="33.75" customHeight="1">
      <c r="E769" s="12"/>
      <c r="F769" s="12"/>
      <c r="G769" s="12"/>
      <c r="H769" s="12"/>
      <c r="I769" s="12"/>
      <c r="J769" s="12"/>
      <c r="K769" s="12"/>
      <c r="L769" s="12"/>
      <c r="M769" s="14"/>
      <c r="N769" s="12"/>
      <c r="O769" s="12"/>
      <c r="P769" s="12"/>
      <c r="T769" s="12"/>
      <c r="U769" s="12"/>
      <c r="V769" s="12"/>
      <c r="W769" s="12"/>
      <c r="X769" s="12"/>
      <c r="Y769" s="12"/>
      <c r="Z769" s="12"/>
      <c r="AA769" s="12"/>
      <c r="AB769" s="14"/>
      <c r="AC769" s="12"/>
      <c r="AD769" s="12"/>
      <c r="AE769" s="12"/>
    </row>
    <row r="770" spans="5:31" ht="33.75" customHeight="1">
      <c r="E770" s="12"/>
      <c r="F770" s="12"/>
      <c r="G770" s="12"/>
      <c r="H770" s="12"/>
      <c r="I770" s="12"/>
      <c r="J770" s="12"/>
      <c r="K770" s="12"/>
      <c r="L770" s="12"/>
      <c r="M770" s="14"/>
      <c r="N770" s="12"/>
      <c r="O770" s="12"/>
      <c r="P770" s="12"/>
      <c r="T770" s="12"/>
      <c r="U770" s="12"/>
      <c r="V770" s="12"/>
      <c r="W770" s="12"/>
      <c r="X770" s="12"/>
      <c r="Y770" s="12"/>
      <c r="Z770" s="12"/>
      <c r="AA770" s="12"/>
      <c r="AB770" s="14"/>
      <c r="AC770" s="12"/>
      <c r="AD770" s="12"/>
      <c r="AE770" s="12"/>
    </row>
    <row r="771" spans="5:31" ht="33.75" customHeight="1">
      <c r="E771" s="12"/>
      <c r="F771" s="12"/>
      <c r="G771" s="12"/>
      <c r="H771" s="12"/>
      <c r="I771" s="12"/>
      <c r="J771" s="12"/>
      <c r="K771" s="12"/>
      <c r="L771" s="12"/>
      <c r="M771" s="14"/>
      <c r="N771" s="12"/>
      <c r="O771" s="12"/>
      <c r="P771" s="12"/>
      <c r="T771" s="12"/>
      <c r="U771" s="12"/>
      <c r="V771" s="12"/>
      <c r="W771" s="12"/>
      <c r="X771" s="12"/>
      <c r="Y771" s="12"/>
      <c r="Z771" s="12"/>
      <c r="AA771" s="12"/>
      <c r="AB771" s="14"/>
      <c r="AC771" s="12"/>
      <c r="AD771" s="12"/>
      <c r="AE771" s="12"/>
    </row>
    <row r="772" spans="5:31" ht="33.75" customHeight="1">
      <c r="E772" s="12"/>
      <c r="F772" s="12"/>
      <c r="G772" s="12"/>
      <c r="H772" s="12"/>
      <c r="I772" s="12"/>
      <c r="J772" s="12"/>
      <c r="K772" s="12"/>
      <c r="L772" s="12"/>
      <c r="M772" s="14"/>
      <c r="N772" s="12"/>
      <c r="O772" s="12"/>
      <c r="P772" s="12"/>
      <c r="T772" s="12"/>
      <c r="U772" s="12"/>
      <c r="V772" s="12"/>
      <c r="W772" s="12"/>
      <c r="X772" s="12"/>
      <c r="Y772" s="12"/>
      <c r="Z772" s="12"/>
      <c r="AA772" s="12"/>
      <c r="AB772" s="14"/>
      <c r="AC772" s="12"/>
      <c r="AD772" s="12"/>
      <c r="AE772" s="12"/>
    </row>
    <row r="773" spans="5:31" ht="33.75" customHeight="1">
      <c r="E773" s="12"/>
      <c r="F773" s="12"/>
      <c r="G773" s="12"/>
      <c r="H773" s="12"/>
      <c r="I773" s="12"/>
      <c r="J773" s="12"/>
      <c r="K773" s="12"/>
      <c r="L773" s="12"/>
      <c r="M773" s="14"/>
      <c r="N773" s="12"/>
      <c r="O773" s="12"/>
      <c r="P773" s="12"/>
      <c r="T773" s="12"/>
      <c r="U773" s="12"/>
      <c r="V773" s="12"/>
      <c r="W773" s="12"/>
      <c r="X773" s="12"/>
      <c r="Y773" s="12"/>
      <c r="Z773" s="12"/>
      <c r="AA773" s="12"/>
      <c r="AB773" s="14"/>
      <c r="AC773" s="12"/>
      <c r="AD773" s="12"/>
      <c r="AE773" s="12"/>
    </row>
    <row r="774" spans="5:31" ht="33.75" customHeight="1">
      <c r="E774" s="12"/>
      <c r="F774" s="12"/>
      <c r="G774" s="12"/>
      <c r="H774" s="12"/>
      <c r="I774" s="12"/>
      <c r="J774" s="12"/>
      <c r="K774" s="12"/>
      <c r="L774" s="12"/>
      <c r="M774" s="14"/>
      <c r="N774" s="12"/>
      <c r="O774" s="12"/>
      <c r="P774" s="12"/>
      <c r="T774" s="12"/>
      <c r="U774" s="12"/>
      <c r="V774" s="12"/>
      <c r="W774" s="12"/>
      <c r="X774" s="12"/>
      <c r="Y774" s="12"/>
      <c r="Z774" s="12"/>
      <c r="AA774" s="12"/>
      <c r="AB774" s="14"/>
      <c r="AC774" s="12"/>
      <c r="AD774" s="12"/>
      <c r="AE774" s="12"/>
    </row>
    <row r="775" spans="5:31" ht="33.75" customHeight="1">
      <c r="E775" s="12"/>
      <c r="F775" s="12"/>
      <c r="G775" s="12"/>
      <c r="H775" s="12"/>
      <c r="I775" s="12"/>
      <c r="J775" s="12"/>
      <c r="K775" s="12"/>
      <c r="L775" s="12"/>
      <c r="M775" s="14"/>
      <c r="N775" s="12"/>
      <c r="O775" s="12"/>
      <c r="P775" s="12"/>
      <c r="T775" s="12"/>
      <c r="U775" s="12"/>
      <c r="V775" s="12"/>
      <c r="W775" s="12"/>
      <c r="X775" s="12"/>
      <c r="Y775" s="12"/>
      <c r="Z775" s="12"/>
      <c r="AA775" s="12"/>
      <c r="AB775" s="14"/>
      <c r="AC775" s="12"/>
      <c r="AD775" s="12"/>
      <c r="AE775" s="12"/>
    </row>
    <row r="776" spans="5:31" ht="33.75" customHeight="1">
      <c r="E776" s="12"/>
      <c r="F776" s="12"/>
      <c r="G776" s="12"/>
      <c r="H776" s="12"/>
      <c r="I776" s="12"/>
      <c r="J776" s="12"/>
      <c r="K776" s="12"/>
      <c r="L776" s="12"/>
      <c r="M776" s="14"/>
      <c r="N776" s="12"/>
      <c r="O776" s="12"/>
      <c r="P776" s="12"/>
      <c r="T776" s="12"/>
      <c r="U776" s="12"/>
      <c r="V776" s="12"/>
      <c r="W776" s="12"/>
      <c r="X776" s="12"/>
      <c r="Y776" s="12"/>
      <c r="Z776" s="12"/>
      <c r="AA776" s="12"/>
      <c r="AB776" s="14"/>
      <c r="AC776" s="12"/>
      <c r="AD776" s="12"/>
      <c r="AE776" s="12"/>
    </row>
    <row r="777" spans="5:31" ht="33.75" customHeight="1">
      <c r="E777" s="12"/>
      <c r="F777" s="12"/>
      <c r="G777" s="12"/>
      <c r="H777" s="12"/>
      <c r="I777" s="12"/>
      <c r="J777" s="12"/>
      <c r="K777" s="12"/>
      <c r="L777" s="12"/>
      <c r="M777" s="14"/>
      <c r="N777" s="12"/>
      <c r="O777" s="12"/>
      <c r="P777" s="12"/>
      <c r="T777" s="12"/>
      <c r="U777" s="12"/>
      <c r="V777" s="12"/>
      <c r="W777" s="12"/>
      <c r="X777" s="12"/>
      <c r="Y777" s="12"/>
      <c r="Z777" s="12"/>
      <c r="AA777" s="12"/>
      <c r="AB777" s="14"/>
      <c r="AC777" s="12"/>
      <c r="AD777" s="12"/>
      <c r="AE777" s="12"/>
    </row>
    <row r="778" spans="5:31" ht="33.75" customHeight="1">
      <c r="E778" s="12"/>
      <c r="F778" s="12"/>
      <c r="G778" s="12"/>
      <c r="H778" s="12"/>
      <c r="I778" s="12"/>
      <c r="J778" s="12"/>
      <c r="K778" s="12"/>
      <c r="L778" s="12"/>
      <c r="M778" s="14"/>
      <c r="N778" s="12"/>
      <c r="O778" s="12"/>
      <c r="P778" s="12"/>
      <c r="T778" s="12"/>
      <c r="U778" s="12"/>
      <c r="V778" s="12"/>
      <c r="W778" s="12"/>
      <c r="X778" s="12"/>
      <c r="Y778" s="12"/>
      <c r="Z778" s="12"/>
      <c r="AA778" s="12"/>
      <c r="AB778" s="14"/>
      <c r="AC778" s="12"/>
      <c r="AD778" s="12"/>
      <c r="AE778" s="12"/>
    </row>
    <row r="779" spans="5:31" ht="33.75" customHeight="1">
      <c r="E779" s="12"/>
      <c r="F779" s="12"/>
      <c r="G779" s="12"/>
      <c r="H779" s="12"/>
      <c r="I779" s="12"/>
      <c r="J779" s="12"/>
      <c r="K779" s="12"/>
      <c r="L779" s="12"/>
      <c r="M779" s="14"/>
      <c r="N779" s="12"/>
      <c r="O779" s="12"/>
      <c r="P779" s="12"/>
      <c r="T779" s="12"/>
      <c r="U779" s="12"/>
      <c r="V779" s="12"/>
      <c r="W779" s="12"/>
      <c r="X779" s="12"/>
      <c r="Y779" s="12"/>
      <c r="Z779" s="12"/>
      <c r="AA779" s="12"/>
      <c r="AB779" s="14"/>
      <c r="AC779" s="12"/>
      <c r="AD779" s="12"/>
      <c r="AE779" s="12"/>
    </row>
    <row r="780" spans="5:31" ht="33.75" customHeight="1">
      <c r="E780" s="12"/>
      <c r="F780" s="12"/>
      <c r="G780" s="12"/>
      <c r="H780" s="12"/>
      <c r="I780" s="12"/>
      <c r="J780" s="12"/>
      <c r="K780" s="12"/>
      <c r="L780" s="12"/>
      <c r="M780" s="14"/>
      <c r="N780" s="12"/>
      <c r="O780" s="12"/>
      <c r="P780" s="12"/>
      <c r="T780" s="12"/>
      <c r="U780" s="12"/>
      <c r="V780" s="12"/>
      <c r="W780" s="12"/>
      <c r="X780" s="12"/>
      <c r="Y780" s="12"/>
      <c r="Z780" s="12"/>
      <c r="AA780" s="12"/>
      <c r="AB780" s="14"/>
      <c r="AC780" s="12"/>
      <c r="AD780" s="12"/>
      <c r="AE780" s="12"/>
    </row>
    <row r="781" spans="5:31" ht="33.75" customHeight="1">
      <c r="E781" s="12"/>
      <c r="F781" s="12"/>
      <c r="G781" s="12"/>
      <c r="H781" s="12"/>
      <c r="I781" s="12"/>
      <c r="J781" s="12"/>
      <c r="K781" s="12"/>
      <c r="L781" s="12"/>
      <c r="M781" s="14"/>
      <c r="N781" s="12"/>
      <c r="O781" s="12"/>
      <c r="P781" s="12"/>
      <c r="T781" s="12"/>
      <c r="U781" s="12"/>
      <c r="V781" s="12"/>
      <c r="W781" s="12"/>
      <c r="X781" s="12"/>
      <c r="Y781" s="12"/>
      <c r="Z781" s="12"/>
      <c r="AA781" s="12"/>
      <c r="AB781" s="14"/>
      <c r="AC781" s="12"/>
      <c r="AD781" s="12"/>
      <c r="AE781" s="12"/>
    </row>
    <row r="782" spans="5:31" ht="33.75" customHeight="1">
      <c r="E782" s="12"/>
      <c r="F782" s="12"/>
      <c r="G782" s="12"/>
      <c r="H782" s="12"/>
      <c r="I782" s="12"/>
      <c r="J782" s="12"/>
      <c r="K782" s="12"/>
      <c r="L782" s="12"/>
      <c r="M782" s="14"/>
      <c r="N782" s="12"/>
      <c r="O782" s="12"/>
      <c r="P782" s="12"/>
      <c r="T782" s="12"/>
      <c r="U782" s="12"/>
      <c r="V782" s="12"/>
      <c r="W782" s="12"/>
      <c r="X782" s="12"/>
      <c r="Y782" s="12"/>
      <c r="Z782" s="12"/>
      <c r="AA782" s="12"/>
      <c r="AB782" s="14"/>
      <c r="AC782" s="12"/>
      <c r="AD782" s="12"/>
      <c r="AE782" s="12"/>
    </row>
    <row r="783" spans="5:31" ht="33.75" customHeight="1">
      <c r="E783" s="12"/>
      <c r="F783" s="12"/>
      <c r="G783" s="12"/>
      <c r="H783" s="12"/>
      <c r="I783" s="12"/>
      <c r="J783" s="12"/>
      <c r="K783" s="12"/>
      <c r="L783" s="12"/>
      <c r="M783" s="14"/>
      <c r="N783" s="12"/>
      <c r="O783" s="12"/>
      <c r="P783" s="12"/>
      <c r="T783" s="12"/>
      <c r="U783" s="12"/>
      <c r="V783" s="12"/>
      <c r="W783" s="12"/>
      <c r="X783" s="12"/>
      <c r="Y783" s="12"/>
      <c r="Z783" s="12"/>
      <c r="AA783" s="12"/>
      <c r="AB783" s="14"/>
      <c r="AC783" s="12"/>
      <c r="AD783" s="12"/>
      <c r="AE783" s="12"/>
    </row>
    <row r="784" spans="5:31" ht="33.75" customHeight="1">
      <c r="E784" s="12"/>
      <c r="F784" s="12"/>
      <c r="G784" s="12"/>
      <c r="H784" s="12"/>
      <c r="I784" s="12"/>
      <c r="J784" s="12"/>
      <c r="K784" s="12"/>
      <c r="L784" s="12"/>
      <c r="M784" s="14"/>
      <c r="N784" s="12"/>
      <c r="O784" s="12"/>
      <c r="P784" s="12"/>
      <c r="T784" s="12"/>
      <c r="U784" s="12"/>
      <c r="V784" s="12"/>
      <c r="W784" s="12"/>
      <c r="X784" s="12"/>
      <c r="Y784" s="12"/>
      <c r="Z784" s="12"/>
      <c r="AA784" s="12"/>
      <c r="AB784" s="14"/>
      <c r="AC784" s="12"/>
      <c r="AD784" s="12"/>
      <c r="AE784" s="12"/>
    </row>
    <row r="785" spans="5:31" ht="33.75" customHeight="1">
      <c r="E785" s="12"/>
      <c r="F785" s="12"/>
      <c r="G785" s="12"/>
      <c r="H785" s="12"/>
      <c r="I785" s="12"/>
      <c r="J785" s="12"/>
      <c r="K785" s="12"/>
      <c r="L785" s="12"/>
      <c r="M785" s="14"/>
      <c r="N785" s="12"/>
      <c r="O785" s="12"/>
      <c r="P785" s="12"/>
      <c r="T785" s="12"/>
      <c r="U785" s="12"/>
      <c r="V785" s="12"/>
      <c r="W785" s="12"/>
      <c r="X785" s="12"/>
      <c r="Y785" s="12"/>
      <c r="Z785" s="12"/>
      <c r="AA785" s="12"/>
      <c r="AB785" s="14"/>
      <c r="AC785" s="12"/>
      <c r="AD785" s="12"/>
      <c r="AE785" s="12"/>
    </row>
    <row r="786" spans="5:31" ht="33.75" customHeight="1">
      <c r="E786" s="12"/>
      <c r="F786" s="12"/>
      <c r="G786" s="12"/>
      <c r="H786" s="12"/>
      <c r="I786" s="12"/>
      <c r="J786" s="12"/>
      <c r="K786" s="12"/>
      <c r="L786" s="12"/>
      <c r="M786" s="14"/>
      <c r="N786" s="12"/>
      <c r="O786" s="12"/>
      <c r="P786" s="12"/>
      <c r="T786" s="12"/>
      <c r="U786" s="12"/>
      <c r="V786" s="12"/>
      <c r="W786" s="12"/>
      <c r="X786" s="12"/>
      <c r="Y786" s="12"/>
      <c r="Z786" s="12"/>
      <c r="AA786" s="12"/>
      <c r="AB786" s="14"/>
      <c r="AC786" s="12"/>
      <c r="AD786" s="12"/>
      <c r="AE786" s="12"/>
    </row>
    <row r="787" spans="5:31" ht="33.75" customHeight="1">
      <c r="E787" s="12"/>
      <c r="F787" s="12"/>
      <c r="G787" s="12"/>
      <c r="H787" s="12"/>
      <c r="I787" s="12"/>
      <c r="J787" s="12"/>
      <c r="K787" s="12"/>
      <c r="L787" s="12"/>
      <c r="M787" s="14"/>
      <c r="N787" s="12"/>
      <c r="O787" s="12"/>
      <c r="P787" s="12"/>
      <c r="T787" s="12"/>
      <c r="U787" s="12"/>
      <c r="V787" s="12"/>
      <c r="W787" s="12"/>
      <c r="X787" s="12"/>
      <c r="Y787" s="12"/>
      <c r="Z787" s="12"/>
      <c r="AA787" s="12"/>
      <c r="AB787" s="14"/>
      <c r="AC787" s="12"/>
      <c r="AD787" s="12"/>
      <c r="AE787" s="12"/>
    </row>
    <row r="788" spans="5:31" ht="33.75" customHeight="1">
      <c r="E788" s="12"/>
      <c r="F788" s="12"/>
      <c r="G788" s="12"/>
      <c r="H788" s="12"/>
      <c r="I788" s="12"/>
      <c r="J788" s="12"/>
      <c r="K788" s="12"/>
      <c r="L788" s="12"/>
      <c r="M788" s="14"/>
      <c r="N788" s="12"/>
      <c r="O788" s="12"/>
      <c r="P788" s="12"/>
      <c r="T788" s="12"/>
      <c r="U788" s="12"/>
      <c r="V788" s="12"/>
      <c r="W788" s="12"/>
      <c r="X788" s="12"/>
      <c r="Y788" s="12"/>
      <c r="Z788" s="12"/>
      <c r="AA788" s="12"/>
      <c r="AB788" s="14"/>
      <c r="AC788" s="12"/>
      <c r="AD788" s="12"/>
      <c r="AE788" s="12"/>
    </row>
    <row r="789" spans="5:31" ht="33.75" customHeight="1">
      <c r="E789" s="12"/>
      <c r="F789" s="12"/>
      <c r="G789" s="12"/>
      <c r="H789" s="12"/>
      <c r="I789" s="12"/>
      <c r="J789" s="12"/>
      <c r="K789" s="12"/>
      <c r="L789" s="12"/>
      <c r="M789" s="14"/>
      <c r="N789" s="12"/>
      <c r="O789" s="12"/>
      <c r="P789" s="12"/>
      <c r="T789" s="12"/>
      <c r="U789" s="12"/>
      <c r="V789" s="12"/>
      <c r="W789" s="12"/>
      <c r="X789" s="12"/>
      <c r="Y789" s="12"/>
      <c r="Z789" s="12"/>
      <c r="AA789" s="12"/>
      <c r="AB789" s="14"/>
      <c r="AC789" s="12"/>
      <c r="AD789" s="12"/>
      <c r="AE789" s="12"/>
    </row>
    <row r="790" spans="5:31" ht="33.75" customHeight="1">
      <c r="E790" s="12"/>
      <c r="F790" s="12"/>
      <c r="G790" s="12"/>
      <c r="H790" s="12"/>
      <c r="I790" s="12"/>
      <c r="J790" s="12"/>
      <c r="K790" s="12"/>
      <c r="L790" s="12"/>
      <c r="M790" s="14"/>
      <c r="N790" s="12"/>
      <c r="O790" s="12"/>
      <c r="P790" s="12"/>
      <c r="T790" s="12"/>
      <c r="U790" s="12"/>
      <c r="V790" s="12"/>
      <c r="W790" s="12"/>
      <c r="X790" s="12"/>
      <c r="Y790" s="12"/>
      <c r="Z790" s="12"/>
      <c r="AA790" s="12"/>
      <c r="AB790" s="14"/>
      <c r="AC790" s="12"/>
      <c r="AD790" s="12"/>
      <c r="AE790" s="12"/>
    </row>
    <row r="791" spans="5:31" ht="33.75" customHeight="1">
      <c r="E791" s="12"/>
      <c r="F791" s="12"/>
      <c r="G791" s="12"/>
      <c r="H791" s="12"/>
      <c r="I791" s="12"/>
      <c r="J791" s="12"/>
      <c r="K791" s="12"/>
      <c r="L791" s="12"/>
      <c r="M791" s="14"/>
      <c r="N791" s="12"/>
      <c r="O791" s="12"/>
      <c r="P791" s="12"/>
      <c r="T791" s="12"/>
      <c r="U791" s="12"/>
      <c r="V791" s="12"/>
      <c r="W791" s="12"/>
      <c r="X791" s="12"/>
      <c r="Y791" s="12"/>
      <c r="Z791" s="12"/>
      <c r="AA791" s="12"/>
      <c r="AB791" s="14"/>
      <c r="AC791" s="12"/>
      <c r="AD791" s="12"/>
      <c r="AE791" s="12"/>
    </row>
    <row r="792" spans="5:31" ht="33.75" customHeight="1">
      <c r="E792" s="12"/>
      <c r="F792" s="12"/>
      <c r="G792" s="12"/>
      <c r="H792" s="12"/>
      <c r="I792" s="12"/>
      <c r="J792" s="12"/>
      <c r="K792" s="12"/>
      <c r="L792" s="12"/>
      <c r="M792" s="14"/>
      <c r="N792" s="12"/>
      <c r="O792" s="12"/>
      <c r="P792" s="12"/>
      <c r="T792" s="12"/>
      <c r="U792" s="12"/>
      <c r="V792" s="12"/>
      <c r="W792" s="12"/>
      <c r="X792" s="12"/>
      <c r="Y792" s="12"/>
      <c r="Z792" s="12"/>
      <c r="AA792" s="12"/>
      <c r="AB792" s="14"/>
      <c r="AC792" s="12"/>
      <c r="AD792" s="12"/>
      <c r="AE792" s="12"/>
    </row>
  </sheetData>
  <phoneticPr fontId="4" type="noConversion"/>
  <printOptions horizontalCentered="1"/>
  <pageMargins left="0.19685039370078741" right="0.19685039370078741" top="0.19685039370078741" bottom="0.19685039370078741" header="0.31496062992125984" footer="0.31496062992125984"/>
  <pageSetup paperSize="5" scale="60" orientation="landscape" r:id="rId1"/>
  <rowBreaks count="4" manualBreakCount="4">
    <brk id="17" max="30" man="1"/>
    <brk id="44" max="30" man="1"/>
    <brk id="95" max="30" man="1"/>
    <brk id="81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PCC0294</dc:creator>
  <cp:keywords/>
  <dc:description/>
  <cp:lastModifiedBy>jyoti.bhoi</cp:lastModifiedBy>
  <cp:revision/>
  <dcterms:created xsi:type="dcterms:W3CDTF">2015-06-05T18:17:20Z</dcterms:created>
  <dcterms:modified xsi:type="dcterms:W3CDTF">2025-03-20T08:18:06Z</dcterms:modified>
  <cp:category/>
  <cp:contentStatus/>
</cp:coreProperties>
</file>